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80" activeTab="1"/>
  </bookViews>
  <sheets>
    <sheet name="项目库汇总表" sheetId="21" r:id="rId1"/>
    <sheet name="项目库明细表" sheetId="20" r:id="rId2"/>
  </sheets>
  <definedNames>
    <definedName name="_xlnm._FilterDatabase" localSheetId="1" hidden="1">项目库明细表!$A$5:$AO$99</definedName>
    <definedName name="_xlnm.Print_Titles" localSheetId="0">项目库汇总表!$3:$4</definedName>
    <definedName name="_xlnm.Print_Titles" localSheetId="1">项目库明细表!$3:$5</definedName>
  </definedNames>
  <calcPr calcId="144525"/>
</workbook>
</file>

<file path=xl/sharedStrings.xml><?xml version="1.0" encoding="utf-8"?>
<sst xmlns="http://schemas.openxmlformats.org/spreadsheetml/2006/main" count="834" uniqueCount="258">
  <si>
    <t>高新区2019年度脱贫攻坚项目库汇总表</t>
  </si>
  <si>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</si>
  <si>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</si>
  <si>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</si>
  <si>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</si>
  <si>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</si>
  <si>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</si>
  <si>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</si>
  <si>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</si>
  <si>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</si>
  <si>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</si>
  <si>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</si>
  <si>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</si>
  <si>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</si>
  <si>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</si>
  <si>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</si>
  <si>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</si>
  <si>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</si>
  <si>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</si>
  <si>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</si>
  <si>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</si>
  <si>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</si>
  <si>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</si>
  <si>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</si>
  <si>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</si>
  <si>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</si>
  <si>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</si>
  <si>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</si>
  <si>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</si>
  <si>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</si>
  <si>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</si>
  <si>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</si>
  <si>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</si>
  <si>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</si>
  <si>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</si>
  <si>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</si>
  <si>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</si>
  <si>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</si>
  <si>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</si>
  <si>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</si>
  <si>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</si>
  <si>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</si>
  <si>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</si>
  <si>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</si>
  <si>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</si>
  <si>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</si>
  <si>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</si>
  <si>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</si>
  <si>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</si>
  <si>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</si>
  <si>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</si>
  <si>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</si>
  <si>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</si>
  <si>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</si>
  <si>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</si>
  <si>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</si>
  <si>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</si>
  <si>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</si>
  <si>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</si>
  <si>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</si>
  <si>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</si>
  <si>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</si>
  <si>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</si>
  <si>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</si>
  <si>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</si>
  <si>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</si>
  <si>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</si>
  <si>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</si>
  <si>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</si>
  <si>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</si>
  <si>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</si>
  <si>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</si>
  <si>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</si>
  <si>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</si>
  <si>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</si>
  <si>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 xml:space="preserve">高新区2019年度脱贫攻坚项目库明细表 </t>
  </si>
  <si>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</si>
  <si>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</si>
  <si>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</si>
  <si>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</si>
  <si>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</si>
  <si>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</si>
  <si>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</si>
  <si>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</si>
  <si>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</si>
  <si>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</si>
  <si>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</si>
  <si>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</si>
  <si>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</si>
  <si>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</si>
  <si>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</si>
  <si>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</si>
  <si>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</si>
  <si>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</si>
  <si>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</si>
  <si>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</si>
  <si>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</si>
  <si>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</si>
  <si>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</si>
  <si>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</si>
  <si>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</si>
  <si>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</si>
  <si>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</si>
  <si>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</si>
  <si>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</si>
  <si>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</si>
  <si>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</si>
  <si>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</si>
  <si>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</si>
  <si>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</si>
  <si>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</si>
  <si>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</si>
  <si>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</si>
  <si>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</si>
  <si>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</si>
  <si>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</si>
  <si>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</si>
  <si>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</si>
  <si>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</si>
  <si>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</si>
  <si>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</si>
  <si>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</si>
  <si>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</si>
  <si>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</si>
  <si>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</si>
  <si>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</si>
  <si>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 xml:space="preserve">2019年高新区产业补助（12个村） </t>
  </si>
  <si>
    <t>对高新区2019年贫困户生产经营性收入达到1万元以上的户数进行补助</t>
  </si>
  <si>
    <t>高新区</t>
  </si>
  <si>
    <t>30个村</t>
  </si>
  <si>
    <t>高新区社区管理局</t>
  </si>
  <si>
    <t>范仰华</t>
  </si>
  <si>
    <t>激励贫困户发展产业</t>
  </si>
  <si>
    <t>对产业收入达1万元的贫困户数进行补助，激励贫困户发展产业</t>
  </si>
  <si>
    <t xml:space="preserve">高新区2019年就业创业补助（30村） </t>
  </si>
  <si>
    <t>对高新区2019年贫困户务工收入达到1万元元以上的户进行补助</t>
  </si>
  <si>
    <t>激励贫困人口务工</t>
  </si>
  <si>
    <t>激励贫困人口务工，提高贫困户收入</t>
  </si>
  <si>
    <t>1</t>
  </si>
  <si>
    <t>1.贫困人口护林员</t>
  </si>
  <si>
    <t>2.贫困人口护路员</t>
  </si>
  <si>
    <t>3.贫困人口护水员</t>
  </si>
  <si>
    <t>4.贫困人口保洁员</t>
  </si>
  <si>
    <t>2019年高新区公益性岗位</t>
  </si>
  <si>
    <t>为贫困群众提供公益性岗位</t>
  </si>
  <si>
    <t>5.其他贫困人口公益性岗位</t>
  </si>
  <si>
    <t>高新区2019年寄宿生补贴</t>
  </si>
  <si>
    <t>高新区建档立卡贫困户中所有寄宿学生生活补贴</t>
  </si>
  <si>
    <t>提高，改善在校生生活质量</t>
  </si>
  <si>
    <t>受益建档立卡贫困学生48人，提高，改善在校生生活质量</t>
  </si>
  <si>
    <t>高新区2019年城乡居民医疗保险</t>
  </si>
  <si>
    <t>对高新区贫困户购买合疗进行补助</t>
  </si>
  <si>
    <t>吴红平</t>
  </si>
  <si>
    <t>确保辖区内贫困人口医疗有保障</t>
  </si>
  <si>
    <t>通过购买城乡居民医保确保辖区内贫困户医疗有保障</t>
  </si>
  <si>
    <t>高新区2019年大病保险</t>
  </si>
  <si>
    <t>对高新区贫困对象购买大病保险进行补助</t>
  </si>
  <si>
    <t>高新</t>
  </si>
  <si>
    <t>通过购买大病保险确保辖区内贫困人口医疗有保障</t>
  </si>
  <si>
    <t>2019年高新区困难群众接受医疗救助</t>
  </si>
  <si>
    <t>用于辖区内原30个村困难群众医后救助</t>
  </si>
  <si>
    <t>黄荣、吴红平</t>
  </si>
  <si>
    <t xml:space="preserve"> 改善贫困户生活条件</t>
  </si>
  <si>
    <t>保障建档立卡的贫困户因疾病住院产生的医疗费用得到及时救助。</t>
  </si>
  <si>
    <t>2019年扶贫小额贷款贴息</t>
  </si>
  <si>
    <t>2019年扶贫小额信贷贴息136436.36元</t>
  </si>
  <si>
    <t>汉滨区扶贫开发局</t>
  </si>
  <si>
    <t>田远金</t>
  </si>
  <si>
    <t>两不愁三保障</t>
  </si>
  <si>
    <t>为贫困户提供金融服务，支持贫困户发展产业，促进增收</t>
  </si>
  <si>
    <t>支持贫困户发展产业</t>
  </si>
  <si>
    <t>安康高新区2019年联合村供水工程</t>
  </si>
  <si>
    <t>饮水管道铺设、闸阀井砌筑、新建蓄水池等</t>
  </si>
  <si>
    <t>联合村</t>
  </si>
  <si>
    <t>张斌</t>
  </si>
  <si>
    <t>提升改造全村安全饮水问题</t>
  </si>
  <si>
    <t>提升改造全村安全饮水问题，安全饮水达标率100%</t>
  </si>
  <si>
    <t>安康高新区2019年四树村人畜安全饮水工程</t>
  </si>
  <si>
    <t>四树村</t>
  </si>
  <si>
    <t>安康高新区2019年长沟村人畜饮水工程</t>
  </si>
  <si>
    <t>长沟村</t>
  </si>
  <si>
    <t>2019年高新区农村最低生活保障金发放</t>
  </si>
  <si>
    <t>用于高新区系统30个村低保贫困户保障金发放</t>
  </si>
  <si>
    <t>李中华</t>
  </si>
  <si>
    <t>保障辖区内低保户每月最低生活保障金及时足额发放，保障低保户最低生活收入</t>
  </si>
  <si>
    <t>2019年农村特困供养对象最低生活保障金发放</t>
  </si>
  <si>
    <t>用于辖区内原30个村特困供养贫困户生活补贴发放</t>
  </si>
  <si>
    <t>保障辖区内原30个村农村特困供养对象生活补贴及时足额发放，保障特困供养对象最低生活</t>
  </si>
  <si>
    <t>高新区2019年城乡居民基本养老保险缴费补贴</t>
  </si>
  <si>
    <t>对贫困人口参加城乡居民基本养老保险缴费进行补贴</t>
  </si>
  <si>
    <t>李小丽</t>
  </si>
  <si>
    <t>补贴建档立卡未标注脱贫的贫困人口、低保对象和特困人员参保缴费，给予50元缴费</t>
  </si>
  <si>
    <t>城乡居民基本养老保险缴费补贴241人</t>
  </si>
  <si>
    <t>2019年城乡居民基本养老保险待遇发放</t>
  </si>
  <si>
    <t>为年满60周岁贫困人口100%发放城乡居民基本养老保险待遇</t>
  </si>
  <si>
    <t>2019年高新区临时救助发放</t>
  </si>
  <si>
    <t>用于辖区内原30个村困难群众因突发性灾难导致的暂时性生活困难救助</t>
  </si>
  <si>
    <t>用于保障辖区内困难群众因突发性灾难导致的暂时性生活困难基本补助，保障贫困户基本生活条件。</t>
  </si>
  <si>
    <t>2019年莲花村等村通村公路建设项目</t>
  </si>
  <si>
    <t>由莲花村村委会组织实施，安康市佳和市政工程有限公司施工，涉及青峰村、双泉村、莲花村、党营村、八里村、二档村、冯台村、汪台村、韦家坡村、张湾村、四档村</t>
  </si>
  <si>
    <t>高新区住房和城乡建设局</t>
  </si>
  <si>
    <t>姚飞</t>
  </si>
  <si>
    <t>改善提升贫困户交通出行条件</t>
  </si>
  <si>
    <t>2019年曹沟等村通村公路建设项目</t>
  </si>
  <si>
    <t>由高新区曹沟村村委会组织实施，陕西钜锋建筑工程有限公司施工，涉及长沟村、曹沟村、张沟村</t>
  </si>
  <si>
    <t>高新区2019年头垱村标准化卫生室改造</t>
  </si>
  <si>
    <t>60㎡，四室分离</t>
  </si>
  <si>
    <t>头档村</t>
  </si>
  <si>
    <t>解决贫困户就近就医问题</t>
  </si>
  <si>
    <t>标准化卫生室全面达标认定</t>
  </si>
  <si>
    <t>高新区2019年新强村标准化卫生室改造</t>
  </si>
  <si>
    <t>新强村</t>
  </si>
  <si>
    <t>高新区2019年友谊村标准化卫生室改造</t>
  </si>
  <si>
    <t>友谊村</t>
  </si>
  <si>
    <t>高新区2019罗家梁村年标准化卫生室改造</t>
  </si>
  <si>
    <t>罗家梁村</t>
  </si>
  <si>
    <t>高新区2019年莲花村标准化卫生室改造</t>
  </si>
  <si>
    <t>莲花村</t>
  </si>
  <si>
    <t>高新区2019年韦家坡村标准化卫生室改造</t>
  </si>
  <si>
    <t>韦家坡村</t>
  </si>
  <si>
    <t>高新区2019年花园沟村标准化卫生室改造</t>
  </si>
  <si>
    <t>花园沟村</t>
  </si>
  <si>
    <t>高新区2019年汪槽村村标准化卫生室改造</t>
  </si>
  <si>
    <t>汪槽村</t>
  </si>
  <si>
    <t>高新区2019年上游村标准化卫生室改造</t>
  </si>
  <si>
    <t>上游村</t>
  </si>
  <si>
    <t>高新区2019年罗家营村标准化卫生室改造</t>
  </si>
  <si>
    <t>罗家营村</t>
  </si>
  <si>
    <t>高新区2019年联盟村标准化卫生室改造</t>
  </si>
  <si>
    <t>联盟村</t>
  </si>
  <si>
    <t>高新区2019年联合村标准化卫生室改造</t>
  </si>
  <si>
    <t>高新区2019年汪台二村村标准化卫生室改造</t>
  </si>
  <si>
    <t>汪台二村</t>
  </si>
  <si>
    <t>高新区2019年二档村标准化卫生室改造</t>
  </si>
  <si>
    <t>二档村</t>
  </si>
  <si>
    <t>高新区2019年曹沟村标准化卫生室改造</t>
  </si>
  <si>
    <t>曹沟村</t>
  </si>
  <si>
    <t>高新区2019年张沟村标准化卫生室改造</t>
  </si>
  <si>
    <t>张沟村</t>
  </si>
  <si>
    <t>高新区2019年五一村标准化卫生室改造</t>
  </si>
  <si>
    <t>五一村</t>
  </si>
  <si>
    <t>高新区2019年长沟村标准化卫生室改造</t>
  </si>
  <si>
    <t>高新区2019年汪台村标准化卫生室改造</t>
  </si>
  <si>
    <t>汪台村</t>
  </si>
  <si>
    <t>解决群众就近就医问题</t>
  </si>
  <si>
    <t>高新区2019年冯台村标准化卫生室改造</t>
  </si>
  <si>
    <t>冯台村</t>
  </si>
  <si>
    <t>高新区2019年三元宫村标准化卫生室改造</t>
  </si>
  <si>
    <t>三元宫村</t>
  </si>
  <si>
    <t>高新区2019年郑家营村标准化卫生室改造</t>
  </si>
  <si>
    <t>郑家营村</t>
  </si>
  <si>
    <t>高新区2019年双泉村标准化卫生室改造</t>
  </si>
  <si>
    <t>双泉村</t>
  </si>
  <si>
    <t>高新区2019年张岭村标准化卫生室改造</t>
  </si>
  <si>
    <t>张岭村</t>
  </si>
  <si>
    <t>高新区2019年青峰村标准化卫生室改造</t>
  </si>
  <si>
    <t>青峰村</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</si>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</sst>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s>
  <fonts count="44">
    <font>
      <sz val="11"/>
      <color theme="1"/>
      <name val="等线"/>
      <charset val="134"/>
      <scheme val="minor"/>
    </font>
    <font>
      <sz val="12"/>
      <color theme="1"/>
      <name val="黑体"/>
      <charset val="134"/>
    </font>
    <font>
      <b/>
      <sz val="12"/>
      <color theme="1"/>
      <name val="仿宋"/>
      <charset val="134"/>
    </font>
    <font>
      <sz val="12"/>
      <color theme="1"/>
      <name val="Arial"/>
      <charset val="134"/>
    </font>
    <font>
      <b/>
      <sz val="12"/>
      <color theme="1"/>
      <name val="Arial"/>
      <charset val="134"/>
    </font>
    <font>
      <sz val="16"/>
      <color theme="1"/>
      <name val="黑体"/>
      <charset val="134"/>
    </font>
    <font>
      <sz val="28"/>
      <color theme="1"/>
      <name val="方正小标宋简体"/>
      <charset val="134"/>
    </font>
    <font>
      <b/>
      <sz val="14"/>
      <color theme="1"/>
      <name val="仿宋"/>
      <charset val="134"/>
    </font>
    <font>
      <b/>
      <sz val="12"/>
      <color theme="1"/>
      <name val="宋体"/>
      <charset val="134"/>
    </font>
    <font>
      <sz val="12"/>
      <color theme="1"/>
      <name val="仿宋"/>
      <charset val="134"/>
    </font>
    <font>
      <sz val="12"/>
      <color theme="1"/>
      <name val="宋体"/>
      <charset val="134"/>
    </font>
    <font>
      <sz val="11"/>
      <color theme="1"/>
      <name val="仿宋"/>
      <charset val="134"/>
    </font>
    <font>
      <sz val="14"/>
      <color theme="1"/>
      <name val="仿宋"/>
      <charset val="134"/>
    </font>
    <font>
      <sz val="12"/>
      <color theme="1"/>
      <name val="仿宋_GB2312"/>
      <charset val="134"/>
    </font>
    <font>
      <b/>
      <sz val="12"/>
      <color theme="1"/>
      <name val="仿宋_GB2312"/>
      <charset val="134"/>
    </font>
    <font>
      <sz val="9"/>
      <color theme="1"/>
      <name val="宋体"/>
      <charset val="134"/>
    </font>
    <font>
      <sz val="10"/>
      <color theme="1"/>
      <name val="黑体"/>
      <charset val="134"/>
    </font>
    <font>
      <b/>
      <sz val="11"/>
      <color theme="1"/>
      <name val="等线"/>
      <charset val="134"/>
      <scheme val="minor"/>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b/>
      <sz val="11"/>
      <color rgb="FF3F3F3F"/>
      <name val="等线"/>
      <charset val="0"/>
      <scheme val="minor"/>
    </font>
    <font>
      <u/>
      <sz val="11"/>
      <color rgb="FF0000FF"/>
      <name val="等线"/>
      <charset val="0"/>
      <scheme val="minor"/>
    </font>
    <font>
      <sz val="11"/>
      <color rgb="FF9C0006"/>
      <name val="等线"/>
      <charset val="0"/>
      <scheme val="minor"/>
    </font>
    <font>
      <sz val="11"/>
      <color theme="1"/>
      <name val="等线"/>
      <charset val="0"/>
      <scheme val="minor"/>
    </font>
    <font>
      <b/>
      <sz val="18"/>
      <color theme="3"/>
      <name val="等线"/>
      <charset val="134"/>
      <scheme val="minor"/>
    </font>
    <font>
      <sz val="11"/>
      <color theme="0"/>
      <name val="等线"/>
      <charset val="0"/>
      <scheme val="minor"/>
    </font>
    <font>
      <u/>
      <sz val="11"/>
      <color rgb="FF800080"/>
      <name val="等线"/>
      <charset val="0"/>
      <scheme val="minor"/>
    </font>
    <font>
      <sz val="11"/>
      <color rgb="FF3F3F76"/>
      <name val="等线"/>
      <charset val="0"/>
      <scheme val="minor"/>
    </font>
    <font>
      <i/>
      <sz val="11"/>
      <color rgb="FF7F7F7F"/>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2"/>
      <name val="宋体"/>
      <charset val="134"/>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7" fillId="11" borderId="0" applyNumberFormat="0" applyBorder="0" applyAlignment="0" applyProtection="0">
      <alignment vertical="center"/>
    </xf>
    <xf numFmtId="0" fontId="31"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4"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9" applyNumberFormat="0" applyFont="0" applyAlignment="0" applyProtection="0">
      <alignment vertical="center"/>
    </xf>
    <xf numFmtId="0" fontId="29"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29" fillId="21" borderId="0" applyNumberFormat="0" applyBorder="0" applyAlignment="0" applyProtection="0">
      <alignment vertical="center"/>
    </xf>
    <xf numFmtId="0" fontId="34" fillId="0" borderId="14" applyNumberFormat="0" applyFill="0" applyAlignment="0" applyProtection="0">
      <alignment vertical="center"/>
    </xf>
    <xf numFmtId="0" fontId="29" fillId="10" borderId="0" applyNumberFormat="0" applyBorder="0" applyAlignment="0" applyProtection="0">
      <alignment vertical="center"/>
    </xf>
    <xf numFmtId="0" fontId="24" fillId="5" borderId="8" applyNumberFormat="0" applyAlignment="0" applyProtection="0">
      <alignment vertical="center"/>
    </xf>
    <xf numFmtId="0" fontId="39" fillId="5" borderId="10" applyNumberFormat="0" applyAlignment="0" applyProtection="0">
      <alignment vertical="center"/>
    </xf>
    <xf numFmtId="0" fontId="40" fillId="23" borderId="15" applyNumberFormat="0" applyAlignment="0" applyProtection="0">
      <alignment vertical="center"/>
    </xf>
    <xf numFmtId="0" fontId="27" fillId="24" borderId="0" applyNumberFormat="0" applyBorder="0" applyAlignment="0" applyProtection="0">
      <alignment vertical="center"/>
    </xf>
    <xf numFmtId="0" fontId="29" fillId="13" borderId="0" applyNumberFormat="0" applyBorder="0" applyAlignment="0" applyProtection="0">
      <alignment vertical="center"/>
    </xf>
    <xf numFmtId="0" fontId="38" fillId="0" borderId="13" applyNumberFormat="0" applyFill="0" applyAlignment="0" applyProtection="0">
      <alignment vertical="center"/>
    </xf>
    <xf numFmtId="0" fontId="33" fillId="0" borderId="11" applyNumberFormat="0" applyFill="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27" fillId="27" borderId="0" applyNumberFormat="0" applyBorder="0" applyAlignment="0" applyProtection="0">
      <alignment vertical="center"/>
    </xf>
    <xf numFmtId="0" fontId="29" fillId="28" borderId="0" applyNumberFormat="0" applyBorder="0" applyAlignment="0" applyProtection="0">
      <alignment vertical="center"/>
    </xf>
    <xf numFmtId="0" fontId="27" fillId="22" borderId="0" applyNumberFormat="0" applyBorder="0" applyAlignment="0" applyProtection="0">
      <alignment vertical="center"/>
    </xf>
    <xf numFmtId="0" fontId="27" fillId="31"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9" fillId="30" borderId="0" applyNumberFormat="0" applyBorder="0" applyAlignment="0" applyProtection="0">
      <alignment vertical="center"/>
    </xf>
    <xf numFmtId="0" fontId="29" fillId="9" borderId="0" applyNumberFormat="0" applyBorder="0" applyAlignment="0" applyProtection="0">
      <alignment vertical="center"/>
    </xf>
    <xf numFmtId="0" fontId="27" fillId="17" borderId="0" applyNumberFormat="0" applyBorder="0" applyAlignment="0" applyProtection="0">
      <alignment vertical="center"/>
    </xf>
    <xf numFmtId="0" fontId="27" fillId="34" borderId="0" applyNumberFormat="0" applyBorder="0" applyAlignment="0" applyProtection="0">
      <alignment vertical="center"/>
    </xf>
    <xf numFmtId="0" fontId="29" fillId="33" borderId="0" applyNumberFormat="0" applyBorder="0" applyAlignment="0" applyProtection="0">
      <alignment vertical="center"/>
    </xf>
    <xf numFmtId="0" fontId="41" fillId="0" borderId="0"/>
    <xf numFmtId="0" fontId="27" fillId="8" borderId="0" applyNumberFormat="0" applyBorder="0" applyAlignment="0" applyProtection="0">
      <alignment vertical="center"/>
    </xf>
    <xf numFmtId="0" fontId="29" fillId="29" borderId="0" applyNumberFormat="0" applyBorder="0" applyAlignment="0" applyProtection="0">
      <alignment vertical="center"/>
    </xf>
    <xf numFmtId="0" fontId="29" fillId="16" borderId="0" applyNumberFormat="0" applyBorder="0" applyAlignment="0" applyProtection="0">
      <alignment vertical="center"/>
    </xf>
    <xf numFmtId="0" fontId="27" fillId="32" borderId="0" applyNumberFormat="0" applyBorder="0" applyAlignment="0" applyProtection="0">
      <alignment vertical="center"/>
    </xf>
    <xf numFmtId="0" fontId="29" fillId="35" borderId="0" applyNumberFormat="0" applyBorder="0" applyAlignment="0" applyProtection="0">
      <alignment vertical="center"/>
    </xf>
    <xf numFmtId="0" fontId="41" fillId="0" borderId="0"/>
  </cellStyleXfs>
  <cellXfs count="8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49" fontId="3"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4"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3" xfId="0" applyNumberFormat="1" applyFont="1" applyFill="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176"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7" xfId="0" applyFont="1" applyFill="1" applyBorder="1" applyAlignment="1">
      <alignment vertical="center" wrapText="1"/>
    </xf>
    <xf numFmtId="0" fontId="12" fillId="0" borderId="1" xfId="0" applyFont="1" applyFill="1" applyBorder="1" applyAlignment="1">
      <alignment horizontal="center" vertical="center" wrapText="1"/>
    </xf>
    <xf numFmtId="0" fontId="9" fillId="0" borderId="1" xfId="44"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5" fillId="0" borderId="0" xfId="0" applyFont="1" applyFill="1" applyAlignment="1">
      <alignment vertical="center" wrapText="1"/>
    </xf>
    <xf numFmtId="49" fontId="10" fillId="0" borderId="1" xfId="0" applyNumberFormat="1" applyFont="1" applyFill="1" applyBorder="1" applyAlignment="1">
      <alignment horizontal="center" vertical="center" wrapText="1"/>
    </xf>
    <xf numFmtId="0" fontId="1" fillId="0" borderId="0" xfId="0" applyFont="1">
      <alignment vertical="center"/>
    </xf>
    <xf numFmtId="0" fontId="16" fillId="0" borderId="0" xfId="0" applyFont="1">
      <alignment vertical="center"/>
    </xf>
    <xf numFmtId="0" fontId="17" fillId="0" borderId="0" xfId="0" applyFont="1">
      <alignment vertical="center"/>
    </xf>
    <xf numFmtId="0" fontId="0" fillId="0" borderId="0" xfId="0" applyFont="1">
      <alignment vertical="center"/>
    </xf>
    <xf numFmtId="0" fontId="0" fillId="3" borderId="0" xfId="0" applyFont="1" applyFill="1">
      <alignment vertical="center"/>
    </xf>
    <xf numFmtId="0" fontId="0" fillId="3" borderId="0" xfId="0" applyFill="1">
      <alignment vertical="center"/>
    </xf>
    <xf numFmtId="0" fontId="0" fillId="0" borderId="0" xfId="0" applyFont="1" applyAlignment="1">
      <alignment horizontal="center" vertical="center"/>
    </xf>
    <xf numFmtId="0" fontId="18" fillId="0" borderId="0" xfId="0" applyFont="1" applyAlignment="1">
      <alignment horizontal="center" vertical="center"/>
    </xf>
    <xf numFmtId="0" fontId="1" fillId="0" borderId="0"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0" applyFont="1" applyBorder="1" applyAlignment="1">
      <alignment horizontal="center" vertical="center"/>
    </xf>
    <xf numFmtId="49"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Fill="1" applyBorder="1" applyAlignment="1">
      <alignment horizontal="left" vertical="center"/>
    </xf>
    <xf numFmtId="49" fontId="22" fillId="0" borderId="1" xfId="0" applyNumberFormat="1" applyFont="1" applyFill="1" applyBorder="1" applyAlignment="1">
      <alignment horizontal="left" vertical="center" wrapText="1"/>
    </xf>
    <xf numFmtId="49" fontId="22" fillId="4" borderId="1" xfId="0" applyNumberFormat="1" applyFont="1" applyFill="1" applyBorder="1" applyAlignment="1">
      <alignment horizontal="left" vertical="center" wrapText="1"/>
    </xf>
    <xf numFmtId="0" fontId="22" fillId="4" borderId="1" xfId="0" applyFont="1" applyFill="1" applyBorder="1" applyAlignment="1">
      <alignment horizontal="left" vertical="center" wrapText="1"/>
    </xf>
    <xf numFmtId="0" fontId="19" fillId="0" borderId="1" xfId="0" applyFont="1" applyFill="1" applyBorder="1" applyAlignment="1">
      <alignment horizontal="center" vertical="center"/>
    </xf>
    <xf numFmtId="0" fontId="22" fillId="0" borderId="1" xfId="0" applyFont="1" applyFill="1" applyBorder="1" applyAlignment="1">
      <alignment horizontal="left" vertical="center"/>
    </xf>
    <xf numFmtId="49" fontId="22" fillId="4" borderId="1" xfId="0" applyNumberFormat="1" applyFont="1" applyFill="1" applyBorder="1" applyAlignment="1">
      <alignment horizontal="left" vertical="center"/>
    </xf>
    <xf numFmtId="49" fontId="23" fillId="4" borderId="1" xfId="0" applyNumberFormat="1" applyFont="1" applyFill="1" applyBorder="1" applyAlignment="1">
      <alignment horizontal="left" vertical="center" wrapText="1"/>
    </xf>
    <xf numFmtId="0" fontId="19" fillId="3" borderId="1" xfId="0" applyFont="1" applyFill="1" applyBorder="1" applyAlignment="1">
      <alignment horizontal="center" vertical="center"/>
    </xf>
    <xf numFmtId="49" fontId="23" fillId="3" borderId="1" xfId="0"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0" fontId="1" fillId="0" borderId="7"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pane ySplit="4" topLeftCell="A50" activePane="bottomLeft" state="frozen"/>
      <selection/>
      <selection pane="bottomLeft" activeCell="C73" sqref="C73"/>
    </sheetView>
  </sheetViews>
  <sheetFormatPr defaultColWidth="9" defaultRowHeight="13.5"/>
  <cols>
    <col min="1" max="1" width="6.25" style="55" customWidth="1"/>
    <col min="2" max="2" width="18.3833333333333" customWidth="1"/>
    <col min="3" max="7" width="9.63333333333333" customWidth="1"/>
    <col min="8" max="8" width="10.6333333333333" customWidth="1"/>
    <col min="9" max="13" width="9.63333333333333" customWidth="1"/>
  </cols>
  <sheetData>
    <row r="1" ht="42" customHeight="1" spans="1:13">
      <c r="A1" s="56" t="s">
        <v>0</v>
      </c>
      <c r="B1" s="56"/>
      <c r="C1" s="56"/>
      <c r="D1" s="56"/>
      <c r="E1" s="56"/>
      <c r="F1" s="56"/>
      <c r="G1" s="56"/>
      <c r="H1" s="56"/>
      <c r="I1" s="56"/>
      <c r="J1" s="56"/>
      <c r="K1" s="56"/>
      <c r="L1" s="56"/>
      <c r="M1" s="56"/>
    </row>
    <row r="2" ht="26.1" customHeight="1" spans="1:13">
      <c r="A2" s="57" t="s">
        <v>1</v>
      </c>
      <c r="B2" s="57"/>
      <c r="C2" s="56"/>
      <c r="D2" s="56"/>
      <c r="E2" s="56"/>
      <c r="F2" s="56"/>
      <c r="G2" s="56"/>
      <c r="H2" s="56"/>
      <c r="I2" s="56"/>
      <c r="J2" s="56"/>
      <c r="K2" s="56"/>
      <c r="L2" s="56"/>
      <c r="M2" s="56"/>
    </row>
    <row r="3" s="49" customFormat="1" ht="23.1" customHeight="1" spans="1:13">
      <c r="A3" s="58" t="s">
        <v>2</v>
      </c>
      <c r="B3" s="58" t="s">
        <v>3</v>
      </c>
      <c r="C3" s="59" t="s">
        <v>4</v>
      </c>
      <c r="D3" s="60" t="s">
        <v>5</v>
      </c>
      <c r="E3" s="61"/>
      <c r="F3" s="61"/>
      <c r="G3" s="61"/>
      <c r="H3" s="61"/>
      <c r="I3" s="61"/>
      <c r="J3" s="61"/>
      <c r="K3" s="61"/>
      <c r="L3" s="61"/>
      <c r="M3" s="82"/>
    </row>
    <row r="4" s="50" customFormat="1" ht="37.5" customHeight="1" spans="1:13">
      <c r="A4" s="62"/>
      <c r="B4" s="62"/>
      <c r="C4" s="63"/>
      <c r="D4" s="64" t="s">
        <v>6</v>
      </c>
      <c r="E4" s="65" t="s">
        <v>7</v>
      </c>
      <c r="F4" s="66" t="s">
        <v>8</v>
      </c>
      <c r="G4" s="66" t="s">
        <v>9</v>
      </c>
      <c r="H4" s="66" t="s">
        <v>10</v>
      </c>
      <c r="I4" s="66" t="s">
        <v>11</v>
      </c>
      <c r="J4" s="66" t="s">
        <v>12</v>
      </c>
      <c r="K4" s="66" t="s">
        <v>13</v>
      </c>
      <c r="L4" s="66" t="s">
        <v>14</v>
      </c>
      <c r="M4" s="66" t="s">
        <v>15</v>
      </c>
    </row>
    <row r="5" ht="21.95" customHeight="1" spans="1:13">
      <c r="A5" s="67"/>
      <c r="B5" s="68" t="s">
        <v>16</v>
      </c>
      <c r="C5" s="69">
        <f>C6+C12+C22+C26+C41+C45+C51+C59+C35+C20</f>
        <v>43</v>
      </c>
      <c r="D5" s="69">
        <f t="shared" ref="D5:M5" si="0">D6+D12+D22+D26+D41+D45+D51+D59+D35+D20</f>
        <v>1419.15</v>
      </c>
      <c r="E5" s="69">
        <f t="shared" si="0"/>
        <v>14</v>
      </c>
      <c r="F5" s="69">
        <f t="shared" si="0"/>
        <v>1355.61</v>
      </c>
      <c r="G5" s="69">
        <f t="shared" si="0"/>
        <v>0</v>
      </c>
      <c r="H5" s="69">
        <f t="shared" si="0"/>
        <v>0</v>
      </c>
      <c r="I5" s="69">
        <f t="shared" si="0"/>
        <v>0</v>
      </c>
      <c r="J5" s="69">
        <f t="shared" si="0"/>
        <v>0</v>
      </c>
      <c r="K5" s="69">
        <f t="shared" si="0"/>
        <v>0</v>
      </c>
      <c r="L5" s="69">
        <f t="shared" si="0"/>
        <v>0</v>
      </c>
      <c r="M5" s="69">
        <f t="shared" si="0"/>
        <v>49.54</v>
      </c>
    </row>
    <row r="6" s="51" customFormat="1" ht="21.95" customHeight="1" spans="1:13">
      <c r="A6" s="67">
        <v>1</v>
      </c>
      <c r="B6" s="70" t="s">
        <v>17</v>
      </c>
      <c r="C6" s="69">
        <f>C11</f>
        <v>1</v>
      </c>
      <c r="D6" s="69">
        <v>0.7</v>
      </c>
      <c r="E6" s="69">
        <f t="shared" ref="D6:M6" si="1">E11</f>
        <v>0</v>
      </c>
      <c r="F6" s="69">
        <v>0.7</v>
      </c>
      <c r="G6" s="69">
        <f t="shared" si="1"/>
        <v>0</v>
      </c>
      <c r="H6" s="69">
        <f t="shared" si="1"/>
        <v>0</v>
      </c>
      <c r="I6" s="69">
        <f t="shared" si="1"/>
        <v>0</v>
      </c>
      <c r="J6" s="69">
        <f t="shared" si="1"/>
        <v>0</v>
      </c>
      <c r="K6" s="69">
        <f t="shared" si="1"/>
        <v>0</v>
      </c>
      <c r="L6" s="69">
        <f t="shared" si="1"/>
        <v>0</v>
      </c>
      <c r="M6" s="69">
        <f t="shared" si="1"/>
        <v>0</v>
      </c>
    </row>
    <row r="7" ht="21.95" customHeight="1" spans="1:13">
      <c r="A7" s="67">
        <v>2</v>
      </c>
      <c r="B7" s="71" t="s">
        <v>18</v>
      </c>
      <c r="C7" s="67"/>
      <c r="D7" s="67"/>
      <c r="E7" s="67"/>
      <c r="F7" s="67"/>
      <c r="G7" s="67"/>
      <c r="H7" s="67"/>
      <c r="I7" s="67"/>
      <c r="J7" s="67"/>
      <c r="K7" s="67"/>
      <c r="L7" s="67"/>
      <c r="M7" s="67"/>
    </row>
    <row r="8" ht="21.95" customHeight="1" spans="1:13">
      <c r="A8" s="67">
        <v>3</v>
      </c>
      <c r="B8" s="72" t="s">
        <v>19</v>
      </c>
      <c r="C8" s="67"/>
      <c r="D8" s="67"/>
      <c r="E8" s="67"/>
      <c r="F8" s="67"/>
      <c r="G8" s="67"/>
      <c r="H8" s="67"/>
      <c r="I8" s="67"/>
      <c r="J8" s="67"/>
      <c r="K8" s="67"/>
      <c r="L8" s="67"/>
      <c r="M8" s="67"/>
    </row>
    <row r="9" ht="21.95" customHeight="1" spans="1:13">
      <c r="A9" s="67">
        <v>4</v>
      </c>
      <c r="B9" s="72" t="s">
        <v>20</v>
      </c>
      <c r="C9" s="67"/>
      <c r="D9" s="67"/>
      <c r="E9" s="67"/>
      <c r="F9" s="67"/>
      <c r="G9" s="67"/>
      <c r="H9" s="67"/>
      <c r="I9" s="67"/>
      <c r="J9" s="67"/>
      <c r="K9" s="67"/>
      <c r="L9" s="67"/>
      <c r="M9" s="67"/>
    </row>
    <row r="10" ht="21.95" customHeight="1" spans="1:13">
      <c r="A10" s="67">
        <v>5</v>
      </c>
      <c r="B10" s="72" t="s">
        <v>21</v>
      </c>
      <c r="C10" s="67"/>
      <c r="D10" s="67"/>
      <c r="E10" s="67"/>
      <c r="F10" s="67"/>
      <c r="G10" s="67"/>
      <c r="H10" s="67"/>
      <c r="I10" s="67"/>
      <c r="J10" s="67"/>
      <c r="K10" s="67"/>
      <c r="L10" s="67"/>
      <c r="M10" s="67"/>
    </row>
    <row r="11" ht="21.95" customHeight="1" spans="1:13">
      <c r="A11" s="67">
        <v>6</v>
      </c>
      <c r="B11" s="72" t="s">
        <v>22</v>
      </c>
      <c r="C11" s="67">
        <v>1</v>
      </c>
      <c r="D11" s="67">
        <v>0.9</v>
      </c>
      <c r="E11" s="67"/>
      <c r="F11" s="67">
        <v>0.9</v>
      </c>
      <c r="G11" s="67"/>
      <c r="H11" s="67"/>
      <c r="I11" s="67"/>
      <c r="J11" s="67"/>
      <c r="K11" s="67"/>
      <c r="L11" s="67"/>
      <c r="M11" s="67"/>
    </row>
    <row r="12" s="51" customFormat="1" ht="21.95" customHeight="1" spans="1:13">
      <c r="A12" s="67">
        <v>7</v>
      </c>
      <c r="B12" s="70" t="s">
        <v>23</v>
      </c>
      <c r="C12" s="69">
        <f>C14</f>
        <v>1</v>
      </c>
      <c r="D12" s="69">
        <f t="shared" ref="D12:M12" si="2">D14</f>
        <v>52.28</v>
      </c>
      <c r="E12" s="69">
        <f t="shared" si="2"/>
        <v>0</v>
      </c>
      <c r="F12" s="69">
        <f t="shared" si="2"/>
        <v>52.28</v>
      </c>
      <c r="G12" s="69">
        <f t="shared" si="2"/>
        <v>0</v>
      </c>
      <c r="H12" s="69">
        <f t="shared" si="2"/>
        <v>0</v>
      </c>
      <c r="I12" s="69">
        <f t="shared" si="2"/>
        <v>0</v>
      </c>
      <c r="J12" s="69">
        <f t="shared" si="2"/>
        <v>0</v>
      </c>
      <c r="K12" s="69">
        <f t="shared" si="2"/>
        <v>0</v>
      </c>
      <c r="L12" s="69">
        <f t="shared" si="2"/>
        <v>0</v>
      </c>
      <c r="M12" s="69">
        <f t="shared" si="2"/>
        <v>0</v>
      </c>
    </row>
    <row r="13" ht="21.95" customHeight="1" spans="1:13">
      <c r="A13" s="67">
        <v>8</v>
      </c>
      <c r="B13" s="72" t="s">
        <v>24</v>
      </c>
      <c r="C13" s="67"/>
      <c r="D13" s="67"/>
      <c r="E13" s="67"/>
      <c r="F13" s="67"/>
      <c r="G13" s="67"/>
      <c r="H13" s="67"/>
      <c r="I13" s="67"/>
      <c r="J13" s="67"/>
      <c r="K13" s="67"/>
      <c r="L13" s="67"/>
      <c r="M13" s="67"/>
    </row>
    <row r="14" ht="21.95" customHeight="1" spans="1:13">
      <c r="A14" s="67">
        <v>9</v>
      </c>
      <c r="B14" s="72" t="s">
        <v>25</v>
      </c>
      <c r="C14" s="67">
        <v>1</v>
      </c>
      <c r="D14" s="18">
        <v>52.28</v>
      </c>
      <c r="E14" s="67"/>
      <c r="F14" s="18">
        <v>52.28</v>
      </c>
      <c r="G14" s="67"/>
      <c r="H14" s="67"/>
      <c r="I14" s="67"/>
      <c r="J14" s="67"/>
      <c r="K14" s="67"/>
      <c r="L14" s="67"/>
      <c r="M14" s="67"/>
    </row>
    <row r="15" ht="21.95" customHeight="1" spans="1:13">
      <c r="A15" s="67">
        <v>10</v>
      </c>
      <c r="B15" s="72" t="s">
        <v>26</v>
      </c>
      <c r="C15" s="67"/>
      <c r="D15" s="67"/>
      <c r="E15" s="67"/>
      <c r="F15" s="67"/>
      <c r="G15" s="67"/>
      <c r="H15" s="67"/>
      <c r="I15" s="67"/>
      <c r="J15" s="67"/>
      <c r="K15" s="67"/>
      <c r="L15" s="67"/>
      <c r="M15" s="67"/>
    </row>
    <row r="16" ht="21.95" customHeight="1" spans="1:13">
      <c r="A16" s="67">
        <v>11</v>
      </c>
      <c r="B16" s="72" t="s">
        <v>27</v>
      </c>
      <c r="C16" s="67"/>
      <c r="D16" s="67"/>
      <c r="E16" s="67"/>
      <c r="F16" s="67"/>
      <c r="G16" s="67"/>
      <c r="H16" s="67"/>
      <c r="I16" s="67"/>
      <c r="J16" s="67"/>
      <c r="K16" s="67"/>
      <c r="L16" s="67"/>
      <c r="M16" s="67"/>
    </row>
    <row r="17" s="51" customFormat="1" ht="21.95" customHeight="1" spans="1:13">
      <c r="A17" s="67">
        <v>12</v>
      </c>
      <c r="B17" s="70" t="s">
        <v>28</v>
      </c>
      <c r="C17" s="69"/>
      <c r="D17" s="69"/>
      <c r="E17" s="69"/>
      <c r="F17" s="69"/>
      <c r="G17" s="69"/>
      <c r="H17" s="69"/>
      <c r="I17" s="69"/>
      <c r="J17" s="69"/>
      <c r="K17" s="69"/>
      <c r="L17" s="69"/>
      <c r="M17" s="69"/>
    </row>
    <row r="18" ht="21.95" customHeight="1" spans="1:13">
      <c r="A18" s="67">
        <v>13</v>
      </c>
      <c r="B18" s="72" t="s">
        <v>29</v>
      </c>
      <c r="C18" s="67"/>
      <c r="D18" s="67"/>
      <c r="E18" s="67"/>
      <c r="F18" s="67"/>
      <c r="G18" s="67"/>
      <c r="H18" s="67"/>
      <c r="I18" s="67"/>
      <c r="J18" s="67"/>
      <c r="K18" s="67"/>
      <c r="L18" s="67"/>
      <c r="M18" s="67"/>
    </row>
    <row r="19" ht="21.95" customHeight="1" spans="1:13">
      <c r="A19" s="67">
        <v>14</v>
      </c>
      <c r="B19" s="72" t="s">
        <v>30</v>
      </c>
      <c r="C19" s="67"/>
      <c r="D19" s="67"/>
      <c r="E19" s="67"/>
      <c r="F19" s="67"/>
      <c r="G19" s="67"/>
      <c r="H19" s="67"/>
      <c r="I19" s="67"/>
      <c r="J19" s="67"/>
      <c r="K19" s="67"/>
      <c r="L19" s="67"/>
      <c r="M19" s="67"/>
    </row>
    <row r="20" s="51" customFormat="1" ht="21.95" customHeight="1" spans="1:13">
      <c r="A20" s="69">
        <v>15</v>
      </c>
      <c r="B20" s="70" t="s">
        <v>31</v>
      </c>
      <c r="C20" s="69">
        <v>1</v>
      </c>
      <c r="D20" s="69">
        <v>18.72</v>
      </c>
      <c r="E20" s="69"/>
      <c r="F20" s="69">
        <v>18.72</v>
      </c>
      <c r="G20" s="69"/>
      <c r="H20" s="69"/>
      <c r="I20" s="69"/>
      <c r="J20" s="69"/>
      <c r="K20" s="69"/>
      <c r="L20" s="69"/>
      <c r="M20" s="69"/>
    </row>
    <row r="21" ht="21.95" customHeight="1" spans="1:13">
      <c r="A21" s="67">
        <v>16</v>
      </c>
      <c r="B21" s="72" t="s">
        <v>32</v>
      </c>
      <c r="C21" s="67">
        <v>1</v>
      </c>
      <c r="D21" s="67">
        <v>18.72</v>
      </c>
      <c r="E21" s="67"/>
      <c r="F21" s="67">
        <v>18.72</v>
      </c>
      <c r="G21" s="67"/>
      <c r="H21" s="67"/>
      <c r="I21" s="67"/>
      <c r="J21" s="67"/>
      <c r="K21" s="67"/>
      <c r="L21" s="67"/>
      <c r="M21" s="67"/>
    </row>
    <row r="22" s="51" customFormat="1" ht="21.95" customHeight="1" spans="1:13">
      <c r="A22" s="67">
        <v>17</v>
      </c>
      <c r="B22" s="70" t="s">
        <v>33</v>
      </c>
      <c r="C22" s="69">
        <f>C25</f>
        <v>1</v>
      </c>
      <c r="D22" s="69">
        <f t="shared" ref="D22:M22" si="3">D25</f>
        <v>5.63</v>
      </c>
      <c r="E22" s="69">
        <f t="shared" si="3"/>
        <v>0</v>
      </c>
      <c r="F22" s="69">
        <f t="shared" si="3"/>
        <v>5.63</v>
      </c>
      <c r="G22" s="69">
        <f t="shared" si="3"/>
        <v>0</v>
      </c>
      <c r="H22" s="69">
        <f t="shared" si="3"/>
        <v>0</v>
      </c>
      <c r="I22" s="69">
        <f t="shared" si="3"/>
        <v>0</v>
      </c>
      <c r="J22" s="69">
        <f t="shared" si="3"/>
        <v>0</v>
      </c>
      <c r="K22" s="69">
        <f t="shared" si="3"/>
        <v>0</v>
      </c>
      <c r="L22" s="69">
        <f t="shared" si="3"/>
        <v>0</v>
      </c>
      <c r="M22" s="69">
        <f t="shared" si="3"/>
        <v>0</v>
      </c>
    </row>
    <row r="23" ht="30" customHeight="1" spans="1:13">
      <c r="A23" s="67">
        <v>18</v>
      </c>
      <c r="B23" s="72" t="s">
        <v>34</v>
      </c>
      <c r="C23" s="67"/>
      <c r="D23" s="67"/>
      <c r="E23" s="67"/>
      <c r="F23" s="67"/>
      <c r="G23" s="67"/>
      <c r="H23" s="67"/>
      <c r="I23" s="67"/>
      <c r="J23" s="67"/>
      <c r="K23" s="67"/>
      <c r="L23" s="67"/>
      <c r="M23" s="67"/>
    </row>
    <row r="24" ht="32.25" customHeight="1" spans="1:13">
      <c r="A24" s="67">
        <v>19</v>
      </c>
      <c r="B24" s="72" t="s">
        <v>35</v>
      </c>
      <c r="C24" s="67"/>
      <c r="D24" s="67"/>
      <c r="E24" s="67"/>
      <c r="F24" s="67"/>
      <c r="G24" s="67"/>
      <c r="H24" s="67"/>
      <c r="I24" s="67"/>
      <c r="J24" s="67"/>
      <c r="K24" s="67"/>
      <c r="L24" s="67"/>
      <c r="M24" s="67"/>
    </row>
    <row r="25" ht="21.95" customHeight="1" spans="1:13">
      <c r="A25" s="67">
        <v>20</v>
      </c>
      <c r="B25" s="73" t="s">
        <v>36</v>
      </c>
      <c r="C25" s="67">
        <v>1</v>
      </c>
      <c r="D25" s="18">
        <v>5.63</v>
      </c>
      <c r="E25" s="67"/>
      <c r="F25" s="18">
        <v>5.63</v>
      </c>
      <c r="G25" s="67"/>
      <c r="H25" s="67"/>
      <c r="I25" s="67"/>
      <c r="J25" s="67"/>
      <c r="K25" s="67"/>
      <c r="L25" s="67"/>
      <c r="M25" s="67"/>
    </row>
    <row r="26" s="51" customFormat="1" ht="21.95" customHeight="1" spans="1:13">
      <c r="A26" s="67">
        <v>21</v>
      </c>
      <c r="B26" s="70" t="s">
        <v>37</v>
      </c>
      <c r="C26" s="69">
        <f>C27+C28+C29</f>
        <v>3</v>
      </c>
      <c r="D26" s="69">
        <f t="shared" ref="D26:M26" si="4">D27+D28+D29</f>
        <v>315.79</v>
      </c>
      <c r="E26" s="69">
        <f t="shared" si="4"/>
        <v>0</v>
      </c>
      <c r="F26" s="69">
        <f t="shared" si="4"/>
        <v>266.25</v>
      </c>
      <c r="G26" s="69">
        <f t="shared" si="4"/>
        <v>0</v>
      </c>
      <c r="H26" s="69">
        <f t="shared" si="4"/>
        <v>0</v>
      </c>
      <c r="I26" s="69">
        <f t="shared" si="4"/>
        <v>0</v>
      </c>
      <c r="J26" s="69">
        <f t="shared" si="4"/>
        <v>0</v>
      </c>
      <c r="K26" s="69">
        <f t="shared" si="4"/>
        <v>0</v>
      </c>
      <c r="L26" s="69">
        <f t="shared" si="4"/>
        <v>0</v>
      </c>
      <c r="M26" s="69">
        <f t="shared" si="4"/>
        <v>49.54</v>
      </c>
    </row>
    <row r="27" ht="33.75" customHeight="1" spans="1:13">
      <c r="A27" s="67">
        <v>22</v>
      </c>
      <c r="B27" s="72" t="s">
        <v>38</v>
      </c>
      <c r="C27" s="67">
        <v>1</v>
      </c>
      <c r="D27" s="18">
        <v>155.58</v>
      </c>
      <c r="E27" s="74"/>
      <c r="F27" s="18">
        <v>106.04</v>
      </c>
      <c r="G27" s="74"/>
      <c r="H27" s="74"/>
      <c r="I27" s="74"/>
      <c r="J27" s="74"/>
      <c r="K27" s="74"/>
      <c r="L27" s="74"/>
      <c r="M27" s="18">
        <v>49.54</v>
      </c>
    </row>
    <row r="28" ht="21.95" customHeight="1" spans="1:13">
      <c r="A28" s="67">
        <v>23</v>
      </c>
      <c r="B28" s="72" t="s">
        <v>39</v>
      </c>
      <c r="C28" s="67">
        <v>1</v>
      </c>
      <c r="D28" s="18">
        <v>5.48</v>
      </c>
      <c r="E28" s="74"/>
      <c r="F28" s="18">
        <v>5.48</v>
      </c>
      <c r="G28" s="67"/>
      <c r="H28" s="67"/>
      <c r="I28" s="67"/>
      <c r="J28" s="67"/>
      <c r="K28" s="67"/>
      <c r="L28" s="67"/>
      <c r="M28" s="67"/>
    </row>
    <row r="29" ht="21.95" customHeight="1" spans="1:13">
      <c r="A29" s="67">
        <v>24</v>
      </c>
      <c r="B29" s="73" t="s">
        <v>40</v>
      </c>
      <c r="C29" s="67">
        <v>1</v>
      </c>
      <c r="D29" s="18">
        <v>154.73</v>
      </c>
      <c r="E29" s="74"/>
      <c r="F29" s="18">
        <v>154.73</v>
      </c>
      <c r="G29" s="67"/>
      <c r="H29" s="67"/>
      <c r="I29" s="67"/>
      <c r="J29" s="67"/>
      <c r="K29" s="67"/>
      <c r="L29" s="67"/>
      <c r="M29" s="67"/>
    </row>
    <row r="30" ht="30.75" customHeight="1" spans="1:13">
      <c r="A30" s="67">
        <v>25</v>
      </c>
      <c r="B30" s="73" t="s">
        <v>41</v>
      </c>
      <c r="C30" s="67"/>
      <c r="D30" s="67"/>
      <c r="E30" s="67"/>
      <c r="F30" s="67"/>
      <c r="G30" s="67"/>
      <c r="H30" s="67"/>
      <c r="I30" s="67"/>
      <c r="J30" s="67"/>
      <c r="K30" s="67"/>
      <c r="L30" s="67"/>
      <c r="M30" s="67"/>
    </row>
    <row r="31" ht="21.95" customHeight="1" spans="1:13">
      <c r="A31" s="67">
        <v>26</v>
      </c>
      <c r="B31" s="73" t="s">
        <v>42</v>
      </c>
      <c r="C31" s="67"/>
      <c r="D31" s="67"/>
      <c r="E31" s="67"/>
      <c r="F31" s="67"/>
      <c r="G31" s="67"/>
      <c r="H31" s="67"/>
      <c r="I31" s="67"/>
      <c r="J31" s="67"/>
      <c r="K31" s="67"/>
      <c r="L31" s="67"/>
      <c r="M31" s="67"/>
    </row>
    <row r="32" ht="36" customHeight="1" spans="1:13">
      <c r="A32" s="67">
        <v>27</v>
      </c>
      <c r="B32" s="73" t="s">
        <v>43</v>
      </c>
      <c r="C32" s="67"/>
      <c r="D32" s="67"/>
      <c r="E32" s="67"/>
      <c r="F32" s="67"/>
      <c r="G32" s="67"/>
      <c r="H32" s="67"/>
      <c r="I32" s="67"/>
      <c r="J32" s="67"/>
      <c r="K32" s="67"/>
      <c r="L32" s="67"/>
      <c r="M32" s="67"/>
    </row>
    <row r="33" ht="21.95" customHeight="1" spans="1:13">
      <c r="A33" s="67">
        <v>28</v>
      </c>
      <c r="B33" s="75" t="s">
        <v>44</v>
      </c>
      <c r="C33" s="67"/>
      <c r="D33" s="67"/>
      <c r="E33" s="67"/>
      <c r="F33" s="67"/>
      <c r="G33" s="67"/>
      <c r="H33" s="67"/>
      <c r="I33" s="67"/>
      <c r="J33" s="67"/>
      <c r="K33" s="67"/>
      <c r="L33" s="67"/>
      <c r="M33" s="67"/>
    </row>
    <row r="34" s="52" customFormat="1" ht="21.95" customHeight="1" spans="1:13">
      <c r="A34" s="67">
        <v>29</v>
      </c>
      <c r="B34" s="73" t="s">
        <v>45</v>
      </c>
      <c r="C34" s="67"/>
      <c r="D34" s="67"/>
      <c r="E34" s="67"/>
      <c r="F34" s="67"/>
      <c r="G34" s="67"/>
      <c r="H34" s="67"/>
      <c r="I34" s="67"/>
      <c r="J34" s="67"/>
      <c r="K34" s="67"/>
      <c r="L34" s="67"/>
      <c r="M34" s="67"/>
    </row>
    <row r="35" s="51" customFormat="1" ht="21.95" customHeight="1" spans="1:13">
      <c r="A35" s="69">
        <v>30</v>
      </c>
      <c r="B35" s="70" t="s">
        <v>46</v>
      </c>
      <c r="C35" s="69">
        <v>1</v>
      </c>
      <c r="D35" s="67">
        <v>14</v>
      </c>
      <c r="E35" s="67">
        <v>14</v>
      </c>
      <c r="F35" s="69"/>
      <c r="G35" s="69"/>
      <c r="H35" s="69"/>
      <c r="I35" s="69"/>
      <c r="J35" s="69"/>
      <c r="K35" s="69"/>
      <c r="L35" s="69"/>
      <c r="M35" s="69"/>
    </row>
    <row r="36" ht="21.95" customHeight="1" spans="1:13">
      <c r="A36" s="67">
        <v>31</v>
      </c>
      <c r="B36" s="73" t="s">
        <v>47</v>
      </c>
      <c r="C36" s="67">
        <v>1</v>
      </c>
      <c r="D36" s="67">
        <v>14</v>
      </c>
      <c r="E36" s="67">
        <v>14</v>
      </c>
      <c r="F36" s="67"/>
      <c r="G36" s="67"/>
      <c r="H36" s="67"/>
      <c r="I36" s="67"/>
      <c r="J36" s="67"/>
      <c r="K36" s="67"/>
      <c r="L36" s="67"/>
      <c r="M36" s="67"/>
    </row>
    <row r="37" ht="40.5" customHeight="1" spans="1:13">
      <c r="A37" s="67">
        <v>32</v>
      </c>
      <c r="B37" s="73" t="s">
        <v>48</v>
      </c>
      <c r="C37" s="67"/>
      <c r="D37" s="67"/>
      <c r="E37" s="67"/>
      <c r="F37" s="67"/>
      <c r="G37" s="67"/>
      <c r="H37" s="67"/>
      <c r="I37" s="67"/>
      <c r="J37" s="67"/>
      <c r="K37" s="67"/>
      <c r="L37" s="67"/>
      <c r="M37" s="67"/>
    </row>
    <row r="38" ht="21.95" customHeight="1" spans="1:13">
      <c r="A38" s="67">
        <v>33</v>
      </c>
      <c r="B38" s="76" t="s">
        <v>49</v>
      </c>
      <c r="C38" s="67"/>
      <c r="D38" s="67"/>
      <c r="E38" s="67"/>
      <c r="F38" s="67"/>
      <c r="G38" s="67"/>
      <c r="H38" s="67"/>
      <c r="I38" s="67"/>
      <c r="J38" s="67"/>
      <c r="K38" s="67"/>
      <c r="L38" s="67"/>
      <c r="M38" s="67"/>
    </row>
    <row r="39" ht="31.5" customHeight="1" spans="1:13">
      <c r="A39" s="67">
        <v>34</v>
      </c>
      <c r="B39" s="73" t="s">
        <v>50</v>
      </c>
      <c r="C39" s="67"/>
      <c r="D39" s="67"/>
      <c r="E39" s="67"/>
      <c r="F39" s="67"/>
      <c r="G39" s="67"/>
      <c r="H39" s="67"/>
      <c r="I39" s="67"/>
      <c r="J39" s="67"/>
      <c r="K39" s="67"/>
      <c r="L39" s="67"/>
      <c r="M39" s="67"/>
    </row>
    <row r="40" ht="21.95" customHeight="1" spans="1:13">
      <c r="A40" s="67">
        <v>35</v>
      </c>
      <c r="B40" s="76" t="s">
        <v>22</v>
      </c>
      <c r="C40" s="67"/>
      <c r="D40" s="67"/>
      <c r="E40" s="67"/>
      <c r="F40" s="67"/>
      <c r="G40" s="67"/>
      <c r="H40" s="67"/>
      <c r="I40" s="67"/>
      <c r="J40" s="67"/>
      <c r="K40" s="67"/>
      <c r="L40" s="67"/>
      <c r="M40" s="67"/>
    </row>
    <row r="41" s="51" customFormat="1" ht="21.95" customHeight="1" spans="1:13">
      <c r="A41" s="67">
        <v>36</v>
      </c>
      <c r="B41" s="70" t="s">
        <v>51</v>
      </c>
      <c r="C41" s="69">
        <f>C43</f>
        <v>3</v>
      </c>
      <c r="D41" s="69">
        <f>D43</f>
        <v>306.07</v>
      </c>
      <c r="E41" s="69">
        <f t="shared" ref="D41:M41" si="5">E43</f>
        <v>0</v>
      </c>
      <c r="F41" s="69">
        <f t="shared" si="5"/>
        <v>306.07</v>
      </c>
      <c r="G41" s="69">
        <f t="shared" si="5"/>
        <v>0</v>
      </c>
      <c r="H41" s="69">
        <f t="shared" si="5"/>
        <v>0</v>
      </c>
      <c r="I41" s="69">
        <f t="shared" si="5"/>
        <v>0</v>
      </c>
      <c r="J41" s="69">
        <f t="shared" si="5"/>
        <v>0</v>
      </c>
      <c r="K41" s="69">
        <f t="shared" si="5"/>
        <v>0</v>
      </c>
      <c r="L41" s="69">
        <f t="shared" si="5"/>
        <v>0</v>
      </c>
      <c r="M41" s="69">
        <f t="shared" si="5"/>
        <v>0</v>
      </c>
    </row>
    <row r="42" ht="21.95" customHeight="1" spans="1:13">
      <c r="A42" s="67">
        <v>37</v>
      </c>
      <c r="B42" s="77" t="s">
        <v>52</v>
      </c>
      <c r="C42" s="67"/>
      <c r="D42" s="67"/>
      <c r="E42" s="67"/>
      <c r="F42" s="67"/>
      <c r="G42" s="67"/>
      <c r="H42" s="67"/>
      <c r="I42" s="67"/>
      <c r="J42" s="67"/>
      <c r="K42" s="67"/>
      <c r="L42" s="67"/>
      <c r="M42" s="67"/>
    </row>
    <row r="43" s="53" customFormat="1" ht="21.95" customHeight="1" spans="1:13">
      <c r="A43" s="78">
        <v>38</v>
      </c>
      <c r="B43" s="79" t="s">
        <v>53</v>
      </c>
      <c r="C43" s="78">
        <v>3</v>
      </c>
      <c r="D43" s="80">
        <v>306.07</v>
      </c>
      <c r="E43" s="78"/>
      <c r="F43" s="80">
        <v>306.07</v>
      </c>
      <c r="G43" s="78"/>
      <c r="H43" s="78"/>
      <c r="I43" s="78"/>
      <c r="J43" s="78"/>
      <c r="K43" s="78"/>
      <c r="L43" s="78"/>
      <c r="M43" s="78"/>
    </row>
    <row r="44" ht="21.95" customHeight="1" spans="1:13">
      <c r="A44" s="67">
        <v>39</v>
      </c>
      <c r="B44" s="77" t="s">
        <v>54</v>
      </c>
      <c r="C44" s="67"/>
      <c r="D44" s="67"/>
      <c r="E44" s="67"/>
      <c r="F44" s="67"/>
      <c r="G44" s="67"/>
      <c r="H44" s="67"/>
      <c r="I44" s="67"/>
      <c r="J44" s="67"/>
      <c r="K44" s="67"/>
      <c r="L44" s="67"/>
      <c r="M44" s="67"/>
    </row>
    <row r="45" s="51" customFormat="1" ht="21.95" customHeight="1" spans="1:13">
      <c r="A45" s="67">
        <v>40</v>
      </c>
      <c r="B45" s="70" t="s">
        <v>55</v>
      </c>
      <c r="C45" s="69">
        <f>C46+C47+C48+C50</f>
        <v>5</v>
      </c>
      <c r="D45" s="69">
        <f t="shared" ref="D45:M45" si="6">D46+D47+D48+D50</f>
        <v>398.1</v>
      </c>
      <c r="E45" s="69">
        <f t="shared" si="6"/>
        <v>0</v>
      </c>
      <c r="F45" s="69">
        <f t="shared" si="6"/>
        <v>398.1</v>
      </c>
      <c r="G45" s="69">
        <f t="shared" si="6"/>
        <v>0</v>
      </c>
      <c r="H45" s="69">
        <f t="shared" si="6"/>
        <v>0</v>
      </c>
      <c r="I45" s="69">
        <f t="shared" si="6"/>
        <v>0</v>
      </c>
      <c r="J45" s="69">
        <f t="shared" si="6"/>
        <v>0</v>
      </c>
      <c r="K45" s="69">
        <f t="shared" si="6"/>
        <v>0</v>
      </c>
      <c r="L45" s="69">
        <f t="shared" si="6"/>
        <v>0</v>
      </c>
      <c r="M45" s="69">
        <f t="shared" si="6"/>
        <v>0</v>
      </c>
    </row>
    <row r="46" ht="38.25" customHeight="1" spans="1:13">
      <c r="A46" s="67">
        <v>41</v>
      </c>
      <c r="B46" s="77" t="s">
        <v>56</v>
      </c>
      <c r="C46" s="74">
        <v>1</v>
      </c>
      <c r="D46" s="18">
        <v>225</v>
      </c>
      <c r="E46" s="74"/>
      <c r="F46" s="18">
        <v>225</v>
      </c>
      <c r="G46" s="67"/>
      <c r="H46" s="67"/>
      <c r="I46" s="67"/>
      <c r="J46" s="67"/>
      <c r="K46" s="67"/>
      <c r="L46" s="67"/>
      <c r="M46" s="67"/>
    </row>
    <row r="47" ht="36.75" customHeight="1" spans="1:13">
      <c r="A47" s="67">
        <v>42</v>
      </c>
      <c r="B47" s="77" t="s">
        <v>57</v>
      </c>
      <c r="C47" s="74">
        <v>1</v>
      </c>
      <c r="D47" s="18">
        <v>65</v>
      </c>
      <c r="E47" s="74"/>
      <c r="F47" s="18">
        <v>65</v>
      </c>
      <c r="G47" s="67"/>
      <c r="H47" s="67"/>
      <c r="I47" s="67"/>
      <c r="J47" s="67"/>
      <c r="K47" s="67"/>
      <c r="L47" s="67"/>
      <c r="M47" s="67"/>
    </row>
    <row r="48" ht="28.5" customHeight="1" spans="1:13">
      <c r="A48" s="67">
        <v>43</v>
      </c>
      <c r="B48" s="77" t="s">
        <v>58</v>
      </c>
      <c r="C48" s="74">
        <v>2</v>
      </c>
      <c r="D48" s="74">
        <v>74.1</v>
      </c>
      <c r="E48" s="74"/>
      <c r="F48" s="74">
        <v>74.1</v>
      </c>
      <c r="G48" s="67"/>
      <c r="H48" s="67"/>
      <c r="I48" s="67"/>
      <c r="J48" s="67"/>
      <c r="K48" s="67"/>
      <c r="L48" s="67"/>
      <c r="M48" s="67"/>
    </row>
    <row r="49" ht="21.95" customHeight="1" spans="1:13">
      <c r="A49" s="67">
        <v>44</v>
      </c>
      <c r="B49" s="77" t="s">
        <v>59</v>
      </c>
      <c r="C49" s="74"/>
      <c r="D49" s="74"/>
      <c r="E49" s="74"/>
      <c r="F49" s="74"/>
      <c r="G49" s="67"/>
      <c r="H49" s="67"/>
      <c r="I49" s="67"/>
      <c r="J49" s="67"/>
      <c r="K49" s="67"/>
      <c r="L49" s="67"/>
      <c r="M49" s="67"/>
    </row>
    <row r="50" ht="21.95" customHeight="1" spans="1:13">
      <c r="A50" s="67">
        <v>45</v>
      </c>
      <c r="B50" s="77" t="s">
        <v>60</v>
      </c>
      <c r="C50" s="74">
        <v>1</v>
      </c>
      <c r="D50" s="18">
        <v>34</v>
      </c>
      <c r="E50" s="74"/>
      <c r="F50" s="18">
        <v>34</v>
      </c>
      <c r="G50" s="67"/>
      <c r="H50" s="67"/>
      <c r="I50" s="67"/>
      <c r="J50" s="67"/>
      <c r="K50" s="67"/>
      <c r="L50" s="67"/>
      <c r="M50" s="67"/>
    </row>
    <row r="51" s="51" customFormat="1" ht="21.95" customHeight="1" spans="1:13">
      <c r="A51" s="67">
        <v>46</v>
      </c>
      <c r="B51" s="70" t="s">
        <v>61</v>
      </c>
      <c r="C51" s="69">
        <f>C52</f>
        <v>2</v>
      </c>
      <c r="D51" s="69">
        <f>D52</f>
        <v>282.86</v>
      </c>
      <c r="E51" s="69">
        <f t="shared" ref="D51:M51" si="7">E52</f>
        <v>0</v>
      </c>
      <c r="F51" s="69">
        <f t="shared" si="7"/>
        <v>282.86</v>
      </c>
      <c r="G51" s="69">
        <f t="shared" si="7"/>
        <v>0</v>
      </c>
      <c r="H51" s="69">
        <f t="shared" si="7"/>
        <v>0</v>
      </c>
      <c r="I51" s="69">
        <f t="shared" si="7"/>
        <v>0</v>
      </c>
      <c r="J51" s="69">
        <f t="shared" si="7"/>
        <v>0</v>
      </c>
      <c r="K51" s="69">
        <f t="shared" si="7"/>
        <v>0</v>
      </c>
      <c r="L51" s="69">
        <f t="shared" si="7"/>
        <v>0</v>
      </c>
      <c r="M51" s="69">
        <f t="shared" si="7"/>
        <v>0</v>
      </c>
    </row>
    <row r="52" s="54" customFormat="1" ht="37.5" customHeight="1" spans="1:13">
      <c r="A52" s="78">
        <v>47</v>
      </c>
      <c r="B52" s="79" t="s">
        <v>62</v>
      </c>
      <c r="C52" s="78">
        <v>2</v>
      </c>
      <c r="D52" s="78">
        <v>282.86</v>
      </c>
      <c r="E52" s="78"/>
      <c r="F52" s="78">
        <v>282.86</v>
      </c>
      <c r="G52" s="78"/>
      <c r="H52" s="78"/>
      <c r="I52" s="78"/>
      <c r="J52" s="78"/>
      <c r="K52" s="78"/>
      <c r="L52" s="78"/>
      <c r="M52" s="78"/>
    </row>
    <row r="53" ht="21.95" customHeight="1" spans="1:13">
      <c r="A53" s="67">
        <v>48</v>
      </c>
      <c r="B53" s="77" t="s">
        <v>63</v>
      </c>
      <c r="C53" s="67"/>
      <c r="D53" s="67"/>
      <c r="E53" s="67"/>
      <c r="F53" s="67"/>
      <c r="G53" s="67"/>
      <c r="H53" s="67"/>
      <c r="I53" s="67"/>
      <c r="J53" s="67"/>
      <c r="K53" s="67"/>
      <c r="L53" s="67"/>
      <c r="M53" s="67"/>
    </row>
    <row r="54" ht="21.95" customHeight="1" spans="1:13">
      <c r="A54" s="67">
        <v>49</v>
      </c>
      <c r="B54" s="77" t="s">
        <v>64</v>
      </c>
      <c r="C54" s="67"/>
      <c r="D54" s="67"/>
      <c r="E54" s="67"/>
      <c r="F54" s="67"/>
      <c r="G54" s="67"/>
      <c r="H54" s="67"/>
      <c r="I54" s="67"/>
      <c r="J54" s="67"/>
      <c r="K54" s="67"/>
      <c r="L54" s="67"/>
      <c r="M54" s="67"/>
    </row>
    <row r="55" ht="21.95" customHeight="1" spans="1:13">
      <c r="A55" s="67">
        <v>50</v>
      </c>
      <c r="B55" s="77" t="s">
        <v>65</v>
      </c>
      <c r="C55" s="67"/>
      <c r="D55" s="67"/>
      <c r="E55" s="67"/>
      <c r="F55" s="67"/>
      <c r="G55" s="67"/>
      <c r="H55" s="67"/>
      <c r="I55" s="67"/>
      <c r="J55" s="67"/>
      <c r="K55" s="67"/>
      <c r="L55" s="67"/>
      <c r="M55" s="67"/>
    </row>
    <row r="56" ht="21.95" customHeight="1" spans="1:13">
      <c r="A56" s="67">
        <v>51</v>
      </c>
      <c r="B56" s="71" t="s">
        <v>66</v>
      </c>
      <c r="C56" s="67"/>
      <c r="D56" s="67"/>
      <c r="E56" s="67"/>
      <c r="F56" s="67"/>
      <c r="G56" s="67"/>
      <c r="H56" s="67"/>
      <c r="I56" s="67"/>
      <c r="J56" s="67"/>
      <c r="K56" s="67"/>
      <c r="L56" s="67"/>
      <c r="M56" s="67"/>
    </row>
    <row r="57" ht="21.95" customHeight="1" spans="1:13">
      <c r="A57" s="67">
        <v>52</v>
      </c>
      <c r="B57" s="76" t="s">
        <v>67</v>
      </c>
      <c r="C57" s="67"/>
      <c r="D57" s="67"/>
      <c r="E57" s="67"/>
      <c r="F57" s="67"/>
      <c r="G57" s="67"/>
      <c r="H57" s="67"/>
      <c r="I57" s="67"/>
      <c r="J57" s="67"/>
      <c r="K57" s="67"/>
      <c r="L57" s="67"/>
      <c r="M57" s="67"/>
    </row>
    <row r="58" ht="21.95" customHeight="1" spans="1:13">
      <c r="A58" s="67">
        <v>53</v>
      </c>
      <c r="B58" s="76" t="s">
        <v>68</v>
      </c>
      <c r="C58" s="67"/>
      <c r="D58" s="67"/>
      <c r="E58" s="67"/>
      <c r="F58" s="67"/>
      <c r="G58" s="67"/>
      <c r="H58" s="67"/>
      <c r="I58" s="67"/>
      <c r="J58" s="67"/>
      <c r="K58" s="67"/>
      <c r="L58" s="67"/>
      <c r="M58" s="67"/>
    </row>
    <row r="59" s="51" customFormat="1" ht="21.95" customHeight="1" spans="1:13">
      <c r="A59" s="67">
        <v>54</v>
      </c>
      <c r="B59" s="70" t="s">
        <v>69</v>
      </c>
      <c r="C59" s="69">
        <f>C61</f>
        <v>25</v>
      </c>
      <c r="D59" s="69">
        <f t="shared" ref="D59:M59" si="8">D61</f>
        <v>25</v>
      </c>
      <c r="E59" s="69">
        <f t="shared" si="8"/>
        <v>0</v>
      </c>
      <c r="F59" s="69">
        <f t="shared" si="8"/>
        <v>25</v>
      </c>
      <c r="G59" s="69">
        <f t="shared" si="8"/>
        <v>0</v>
      </c>
      <c r="H59" s="69">
        <f t="shared" si="8"/>
        <v>0</v>
      </c>
      <c r="I59" s="69">
        <f t="shared" si="8"/>
        <v>0</v>
      </c>
      <c r="J59" s="69">
        <f t="shared" si="8"/>
        <v>0</v>
      </c>
      <c r="K59" s="69">
        <f t="shared" si="8"/>
        <v>0</v>
      </c>
      <c r="L59" s="69">
        <f t="shared" si="8"/>
        <v>0</v>
      </c>
      <c r="M59" s="69">
        <f t="shared" si="8"/>
        <v>0</v>
      </c>
    </row>
    <row r="60" ht="27.75" customHeight="1" spans="1:13">
      <c r="A60" s="67">
        <v>55</v>
      </c>
      <c r="B60" s="77" t="s">
        <v>70</v>
      </c>
      <c r="C60" s="67"/>
      <c r="D60" s="67"/>
      <c r="E60" s="67"/>
      <c r="F60" s="67"/>
      <c r="G60" s="67"/>
      <c r="H60" s="67"/>
      <c r="I60" s="67"/>
      <c r="J60" s="67"/>
      <c r="K60" s="67"/>
      <c r="L60" s="67"/>
      <c r="M60" s="67"/>
    </row>
    <row r="61" ht="21.95" customHeight="1" spans="1:13">
      <c r="A61" s="67">
        <v>56</v>
      </c>
      <c r="B61" s="76" t="s">
        <v>71</v>
      </c>
      <c r="C61" s="67">
        <v>25</v>
      </c>
      <c r="D61" s="67">
        <v>25</v>
      </c>
      <c r="E61" s="67"/>
      <c r="F61" s="67">
        <v>25</v>
      </c>
      <c r="G61" s="67"/>
      <c r="H61" s="67"/>
      <c r="I61" s="67"/>
      <c r="J61" s="67"/>
      <c r="K61" s="67"/>
      <c r="L61" s="67"/>
      <c r="M61" s="67"/>
    </row>
    <row r="62" ht="21.95" customHeight="1" spans="1:13">
      <c r="A62" s="67">
        <v>57</v>
      </c>
      <c r="B62" s="76" t="s">
        <v>72</v>
      </c>
      <c r="C62" s="67"/>
      <c r="D62" s="67"/>
      <c r="E62" s="67"/>
      <c r="F62" s="67"/>
      <c r="G62" s="67"/>
      <c r="H62" s="67"/>
      <c r="I62" s="67"/>
      <c r="J62" s="67"/>
      <c r="K62" s="67"/>
      <c r="L62" s="67"/>
      <c r="M62" s="67"/>
    </row>
    <row r="63" ht="21.95" customHeight="1" spans="1:13">
      <c r="A63" s="67">
        <v>58</v>
      </c>
      <c r="B63" s="71" t="s">
        <v>73</v>
      </c>
      <c r="C63" s="67"/>
      <c r="D63" s="67"/>
      <c r="E63" s="67"/>
      <c r="F63" s="67"/>
      <c r="G63" s="67"/>
      <c r="H63" s="67"/>
      <c r="I63" s="67"/>
      <c r="J63" s="67"/>
      <c r="K63" s="67"/>
      <c r="L63" s="67"/>
      <c r="M63" s="67"/>
    </row>
    <row r="64" s="51" customFormat="1" ht="21.95" customHeight="1" spans="1:13">
      <c r="A64" s="67">
        <v>59</v>
      </c>
      <c r="B64" s="81" t="s">
        <v>74</v>
      </c>
      <c r="C64" s="69"/>
      <c r="D64" s="69"/>
      <c r="E64" s="69"/>
      <c r="F64" s="69"/>
      <c r="G64" s="69"/>
      <c r="H64" s="69"/>
      <c r="I64" s="69"/>
      <c r="J64" s="69"/>
      <c r="K64" s="69"/>
      <c r="L64" s="69"/>
      <c r="M64" s="69"/>
    </row>
  </sheetData>
  <mergeCells count="6">
    <mergeCell ref="A1:M1"/>
    <mergeCell ref="A2:B2"/>
    <mergeCell ref="D3:M3"/>
    <mergeCell ref="A3:A4"/>
    <mergeCell ref="B3:B4"/>
    <mergeCell ref="C3:C4"/>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99"/>
  <sheetViews>
    <sheetView tabSelected="1" zoomScale="80" zoomScaleNormal="80" topLeftCell="D1" workbookViewId="0">
      <pane ySplit="5" topLeftCell="A6" activePane="bottomLeft" state="frozen"/>
      <selection/>
      <selection pane="bottomLeft" activeCell="A2" sqref="A2:AH2"/>
    </sheetView>
  </sheetViews>
  <sheetFormatPr defaultColWidth="6.88333333333333" defaultRowHeight="15"/>
  <cols>
    <col min="1" max="1" width="20.6333333333333" style="6" customWidth="1"/>
    <col min="2" max="2" width="12.1333333333333" style="3" customWidth="1"/>
    <col min="3" max="3" width="13.75" style="3" customWidth="1"/>
    <col min="4" max="4" width="7.88333333333333" style="3" customWidth="1"/>
    <col min="5" max="5" width="8.13333333333333" style="3" customWidth="1"/>
    <col min="6" max="8" width="6.38333333333333" style="3" customWidth="1"/>
    <col min="9" max="9" width="11.95" style="3" customWidth="1"/>
    <col min="10" max="14" width="8.63333333333333" style="3" customWidth="1"/>
    <col min="15" max="15" width="11.95" style="3" customWidth="1"/>
    <col min="16" max="22" width="8.63333333333333" style="3" customWidth="1"/>
    <col min="23" max="23" width="6.38333333333333" style="3" customWidth="1"/>
    <col min="24" max="30" width="7.63333333333333" style="3" customWidth="1"/>
    <col min="31" max="31" width="7.13333333333333" style="3" customWidth="1"/>
    <col min="32" max="32" width="15.8833333333333" style="3" customWidth="1"/>
    <col min="33" max="33" width="12.6333333333333" style="3" customWidth="1"/>
    <col min="34" max="34" width="8" style="3" customWidth="1"/>
    <col min="35" max="38" width="8" style="3" hidden="1" customWidth="1"/>
    <col min="39" max="39" width="23.3833333333333" style="3" hidden="1" customWidth="1"/>
    <col min="40" max="41" width="8" style="3" hidden="1" customWidth="1"/>
    <col min="42" max="270" width="8" style="3" customWidth="1"/>
    <col min="271" max="16384" width="6.88333333333333" style="3"/>
  </cols>
  <sheetData>
    <row r="1" ht="39.75" customHeight="1" spans="1:1">
      <c r="A1" s="7"/>
    </row>
    <row r="2" ht="41.1" customHeight="1" spans="1:34">
      <c r="A2" s="8" t="s">
        <v>75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1" customFormat="1" ht="30" customHeight="1" spans="1:40">
      <c r="A3" s="9" t="s">
        <v>3</v>
      </c>
      <c r="B3" s="10" t="s">
        <v>76</v>
      </c>
      <c r="C3" s="10" t="s">
        <v>77</v>
      </c>
      <c r="D3" s="10" t="s">
        <v>78</v>
      </c>
      <c r="E3" s="10"/>
      <c r="F3" s="10" t="s">
        <v>79</v>
      </c>
      <c r="G3" s="10" t="s">
        <v>80</v>
      </c>
      <c r="H3" s="11" t="s">
        <v>81</v>
      </c>
      <c r="I3" s="34" t="s">
        <v>82</v>
      </c>
      <c r="J3" s="35"/>
      <c r="K3" s="35"/>
      <c r="L3" s="35"/>
      <c r="M3" s="35"/>
      <c r="N3" s="35"/>
      <c r="O3" s="35"/>
      <c r="P3" s="35"/>
      <c r="Q3" s="35"/>
      <c r="R3" s="35"/>
      <c r="S3" s="35"/>
      <c r="T3" s="35"/>
      <c r="U3" s="35"/>
      <c r="V3" s="38"/>
      <c r="W3" s="10" t="s">
        <v>83</v>
      </c>
      <c r="X3" s="10" t="s">
        <v>84</v>
      </c>
      <c r="Y3" s="10" t="s">
        <v>85</v>
      </c>
      <c r="Z3" s="10" t="s">
        <v>86</v>
      </c>
      <c r="AA3" s="10" t="s">
        <v>87</v>
      </c>
      <c r="AB3" s="10" t="s">
        <v>88</v>
      </c>
      <c r="AC3" s="10" t="s">
        <v>89</v>
      </c>
      <c r="AD3" s="10"/>
      <c r="AE3" s="10" t="s">
        <v>90</v>
      </c>
      <c r="AF3" s="10" t="s">
        <v>91</v>
      </c>
      <c r="AG3" s="10" t="s">
        <v>92</v>
      </c>
      <c r="AH3" s="10" t="s">
        <v>93</v>
      </c>
      <c r="AK3" s="41" t="s">
        <v>94</v>
      </c>
      <c r="AL3" s="42"/>
      <c r="AM3" s="42"/>
      <c r="AN3" s="43"/>
    </row>
    <row r="4" s="1" customFormat="1" ht="30" customHeight="1" spans="1:40">
      <c r="A4" s="9"/>
      <c r="B4" s="10"/>
      <c r="C4" s="10"/>
      <c r="D4" s="10" t="s">
        <v>95</v>
      </c>
      <c r="E4" s="10" t="s">
        <v>96</v>
      </c>
      <c r="F4" s="10"/>
      <c r="G4" s="10"/>
      <c r="H4" s="12"/>
      <c r="I4" s="11" t="s">
        <v>6</v>
      </c>
      <c r="J4" s="10" t="s">
        <v>97</v>
      </c>
      <c r="K4" s="10"/>
      <c r="L4" s="10"/>
      <c r="M4" s="10"/>
      <c r="N4" s="10"/>
      <c r="O4" s="10" t="s">
        <v>98</v>
      </c>
      <c r="P4" s="10"/>
      <c r="Q4" s="10"/>
      <c r="R4" s="10"/>
      <c r="S4" s="10"/>
      <c r="T4" s="10"/>
      <c r="U4" s="10"/>
      <c r="V4" s="10"/>
      <c r="W4" s="10"/>
      <c r="X4" s="10"/>
      <c r="Y4" s="10"/>
      <c r="Z4" s="10"/>
      <c r="AA4" s="10"/>
      <c r="AB4" s="10"/>
      <c r="AC4" s="10"/>
      <c r="AD4" s="10"/>
      <c r="AE4" s="10"/>
      <c r="AF4" s="10"/>
      <c r="AG4" s="10"/>
      <c r="AH4" s="10"/>
      <c r="AK4" s="44" t="s">
        <v>99</v>
      </c>
      <c r="AL4" s="44" t="s">
        <v>100</v>
      </c>
      <c r="AM4" s="44" t="s">
        <v>101</v>
      </c>
      <c r="AN4" s="44" t="s">
        <v>102</v>
      </c>
    </row>
    <row r="5" s="1" customFormat="1" ht="53.1" customHeight="1" spans="1:40">
      <c r="A5" s="9"/>
      <c r="B5" s="10"/>
      <c r="C5" s="10"/>
      <c r="D5" s="10"/>
      <c r="E5" s="10"/>
      <c r="F5" s="10"/>
      <c r="G5" s="10"/>
      <c r="H5" s="13"/>
      <c r="I5" s="13"/>
      <c r="J5" s="10" t="s">
        <v>103</v>
      </c>
      <c r="K5" s="10" t="s">
        <v>104</v>
      </c>
      <c r="L5" s="10" t="s">
        <v>105</v>
      </c>
      <c r="M5" s="10" t="s">
        <v>106</v>
      </c>
      <c r="N5" s="10" t="s">
        <v>107</v>
      </c>
      <c r="O5" s="10" t="s">
        <v>108</v>
      </c>
      <c r="P5" s="10" t="s">
        <v>109</v>
      </c>
      <c r="Q5" s="10" t="s">
        <v>110</v>
      </c>
      <c r="R5" s="10" t="s">
        <v>111</v>
      </c>
      <c r="S5" s="10" t="s">
        <v>112</v>
      </c>
      <c r="T5" s="10" t="s">
        <v>113</v>
      </c>
      <c r="U5" s="10" t="s">
        <v>114</v>
      </c>
      <c r="V5" s="10" t="s">
        <v>115</v>
      </c>
      <c r="W5" s="10"/>
      <c r="X5" s="10"/>
      <c r="Y5" s="10"/>
      <c r="Z5" s="10"/>
      <c r="AA5" s="10"/>
      <c r="AB5" s="10"/>
      <c r="AC5" s="10" t="s">
        <v>116</v>
      </c>
      <c r="AD5" s="10" t="s">
        <v>117</v>
      </c>
      <c r="AE5" s="10"/>
      <c r="AF5" s="10"/>
      <c r="AG5" s="10"/>
      <c r="AH5" s="10"/>
      <c r="AK5" s="44" t="s">
        <v>118</v>
      </c>
      <c r="AL5" s="44" t="s">
        <v>119</v>
      </c>
      <c r="AM5" s="44" t="s">
        <v>120</v>
      </c>
      <c r="AN5" s="44" t="s">
        <v>121</v>
      </c>
    </row>
    <row r="6" s="2" customFormat="1" ht="70" customHeight="1" spans="1:40">
      <c r="A6" s="14" t="s">
        <v>122</v>
      </c>
      <c r="B6" s="15">
        <f>B7+B15+B29+B33+B48+B54+B61+B71+B42+B23</f>
        <v>43</v>
      </c>
      <c r="C6" s="15">
        <f>C7+C15+C29+C33+C48+C54+C61+C71+C42+C23</f>
        <v>0</v>
      </c>
      <c r="D6" s="15">
        <f>D7+D15+D29+D33+D48+D54+D61+D71+D42+D23</f>
        <v>0</v>
      </c>
      <c r="E6" s="15">
        <f>E7+E15+E29+E33+E48+E54+E61+E71+E42+E23</f>
        <v>0</v>
      </c>
      <c r="F6" s="15">
        <f>F7+F15+F29+F33+F48+F54+F61+F71+F42+F23</f>
        <v>0</v>
      </c>
      <c r="G6" s="15">
        <f>G7+G15+G29+G33+G48+G54+G61+G71+G42+G23</f>
        <v>0</v>
      </c>
      <c r="H6" s="15">
        <f>H7+H15+H29+H33+H48+H54+H61+H71+H42+H23</f>
        <v>0</v>
      </c>
      <c r="I6" s="15">
        <f t="shared" ref="I6:V6" si="0">I7+I15+I29+I33+I48+I54+I61+I71+I42+I23</f>
        <v>1419.15</v>
      </c>
      <c r="J6" s="15">
        <f t="shared" ref="J6:O6" si="1">J7+J15+J29+J33+J48+J54+J61+J71+J42+J23</f>
        <v>14</v>
      </c>
      <c r="K6" s="15">
        <f t="shared" si="1"/>
        <v>14</v>
      </c>
      <c r="L6" s="15">
        <f t="shared" si="1"/>
        <v>0</v>
      </c>
      <c r="M6" s="15">
        <f t="shared" si="1"/>
        <v>0</v>
      </c>
      <c r="N6" s="15">
        <f t="shared" si="1"/>
        <v>0</v>
      </c>
      <c r="O6" s="15">
        <f t="shared" si="1"/>
        <v>1355.61</v>
      </c>
      <c r="P6" s="15">
        <f t="shared" si="0"/>
        <v>0</v>
      </c>
      <c r="Q6" s="15">
        <f t="shared" si="0"/>
        <v>0</v>
      </c>
      <c r="R6" s="15">
        <f t="shared" si="0"/>
        <v>0</v>
      </c>
      <c r="S6" s="15">
        <f t="shared" si="0"/>
        <v>0</v>
      </c>
      <c r="T6" s="15">
        <f t="shared" si="0"/>
        <v>0</v>
      </c>
      <c r="U6" s="15">
        <f t="shared" si="0"/>
        <v>0</v>
      </c>
      <c r="V6" s="15">
        <f t="shared" si="0"/>
        <v>49.54</v>
      </c>
      <c r="W6" s="15"/>
      <c r="X6" s="15"/>
      <c r="Y6" s="15"/>
      <c r="Z6" s="15"/>
      <c r="AA6" s="15"/>
      <c r="AB6" s="15"/>
      <c r="AC6" s="15"/>
      <c r="AD6" s="15"/>
      <c r="AE6" s="15"/>
      <c r="AF6" s="15"/>
      <c r="AG6" s="15"/>
      <c r="AH6" s="15"/>
      <c r="AK6" s="45"/>
      <c r="AL6" s="45" t="s">
        <v>123</v>
      </c>
      <c r="AM6" s="45"/>
      <c r="AN6" s="45"/>
    </row>
    <row r="7" s="2" customFormat="1" ht="70" customHeight="1" spans="1:40">
      <c r="A7" s="16" t="s">
        <v>17</v>
      </c>
      <c r="B7" s="15">
        <v>1</v>
      </c>
      <c r="C7" s="15"/>
      <c r="D7" s="15"/>
      <c r="E7" s="15"/>
      <c r="F7" s="15"/>
      <c r="G7" s="15"/>
      <c r="H7" s="15"/>
      <c r="I7" s="15">
        <f>I14</f>
        <v>0.7</v>
      </c>
      <c r="J7" s="15">
        <f t="shared" ref="J7:V7" si="2">J14</f>
        <v>0</v>
      </c>
      <c r="K7" s="15">
        <f t="shared" si="2"/>
        <v>0</v>
      </c>
      <c r="L7" s="15">
        <f t="shared" si="2"/>
        <v>0</v>
      </c>
      <c r="M7" s="15">
        <f t="shared" si="2"/>
        <v>0</v>
      </c>
      <c r="N7" s="15">
        <f t="shared" si="2"/>
        <v>0</v>
      </c>
      <c r="O7" s="15">
        <f t="shared" si="2"/>
        <v>0.7</v>
      </c>
      <c r="P7" s="15">
        <f t="shared" si="2"/>
        <v>0</v>
      </c>
      <c r="Q7" s="15">
        <f t="shared" si="2"/>
        <v>0</v>
      </c>
      <c r="R7" s="15">
        <f t="shared" si="2"/>
        <v>0</v>
      </c>
      <c r="S7" s="15">
        <f t="shared" si="2"/>
        <v>0</v>
      </c>
      <c r="T7" s="15">
        <f t="shared" si="2"/>
        <v>0</v>
      </c>
      <c r="U7" s="15">
        <f t="shared" si="2"/>
        <v>0</v>
      </c>
      <c r="V7" s="15">
        <f t="shared" si="2"/>
        <v>0</v>
      </c>
      <c r="W7" s="15"/>
      <c r="X7" s="15"/>
      <c r="Y7" s="15"/>
      <c r="Z7" s="15"/>
      <c r="AA7" s="15"/>
      <c r="AB7" s="15"/>
      <c r="AC7" s="15"/>
      <c r="AD7" s="15"/>
      <c r="AE7" s="15"/>
      <c r="AF7" s="15"/>
      <c r="AG7" s="15"/>
      <c r="AH7" s="15"/>
      <c r="AK7" s="45"/>
      <c r="AL7" s="45" t="s">
        <v>124</v>
      </c>
      <c r="AM7" s="45"/>
      <c r="AN7" s="45"/>
    </row>
    <row r="8" ht="70" customHeight="1" spans="1:34">
      <c r="A8" s="17" t="s">
        <v>18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20"/>
    </row>
    <row r="9" ht="70" customHeight="1" spans="1:34">
      <c r="A9" s="17" t="s">
        <v>125</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20"/>
    </row>
    <row r="10" ht="70" customHeight="1" spans="1:34">
      <c r="A10" s="17" t="s">
        <v>125</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20"/>
    </row>
    <row r="11" ht="70" customHeight="1" spans="1:34">
      <c r="A11" s="17" t="s">
        <v>19</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20"/>
    </row>
    <row r="12" ht="70" customHeight="1" spans="1:34">
      <c r="A12" s="17" t="s">
        <v>20</v>
      </c>
      <c r="B12" s="1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20"/>
    </row>
    <row r="13" ht="70" customHeight="1" spans="1:34">
      <c r="A13" s="17" t="s">
        <v>21</v>
      </c>
      <c r="B13" s="17"/>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20"/>
    </row>
    <row r="14" s="3" customFormat="1" ht="70" customHeight="1" spans="1:34">
      <c r="A14" s="17" t="s">
        <v>22</v>
      </c>
      <c r="B14" s="18" t="s">
        <v>126</v>
      </c>
      <c r="C14" s="18" t="s">
        <v>127</v>
      </c>
      <c r="D14" s="18" t="s">
        <v>128</v>
      </c>
      <c r="E14" s="18" t="s">
        <v>129</v>
      </c>
      <c r="F14" s="18" t="s">
        <v>119</v>
      </c>
      <c r="G14" s="18" t="s">
        <v>130</v>
      </c>
      <c r="H14" s="18" t="s">
        <v>131</v>
      </c>
      <c r="I14" s="36">
        <v>0.7</v>
      </c>
      <c r="J14" s="36"/>
      <c r="K14" s="36"/>
      <c r="L14" s="36"/>
      <c r="M14" s="36"/>
      <c r="N14" s="37"/>
      <c r="O14" s="36">
        <v>0.7</v>
      </c>
      <c r="P14" s="18"/>
      <c r="Q14" s="18"/>
      <c r="R14" s="18"/>
      <c r="S14" s="18"/>
      <c r="T14" s="18"/>
      <c r="U14" s="18"/>
      <c r="V14" s="18"/>
      <c r="W14" s="18" t="s">
        <v>101</v>
      </c>
      <c r="X14" s="18" t="s">
        <v>102</v>
      </c>
      <c r="Y14" s="18" t="s">
        <v>121</v>
      </c>
      <c r="Z14" s="18" t="s">
        <v>121</v>
      </c>
      <c r="AA14" s="18" t="s">
        <v>121</v>
      </c>
      <c r="AB14" s="18" t="s">
        <v>121</v>
      </c>
      <c r="AC14" s="18">
        <v>3</v>
      </c>
      <c r="AD14" s="18">
        <v>14</v>
      </c>
      <c r="AE14" s="18">
        <v>14</v>
      </c>
      <c r="AF14" s="18" t="s">
        <v>132</v>
      </c>
      <c r="AG14" s="18" t="s">
        <v>133</v>
      </c>
      <c r="AH14" s="20"/>
    </row>
    <row r="15" s="4" customFormat="1" ht="70" customHeight="1" spans="1:34">
      <c r="A15" s="16" t="s">
        <v>23</v>
      </c>
      <c r="B15" s="19">
        <v>1</v>
      </c>
      <c r="C15" s="15"/>
      <c r="D15" s="15"/>
      <c r="E15" s="15"/>
      <c r="F15" s="15"/>
      <c r="G15" s="15"/>
      <c r="H15" s="15"/>
      <c r="I15" s="15">
        <f>I17</f>
        <v>52.28</v>
      </c>
      <c r="J15" s="15">
        <f t="shared" ref="J15:V15" si="3">J17</f>
        <v>0</v>
      </c>
      <c r="K15" s="15">
        <f t="shared" si="3"/>
        <v>0</v>
      </c>
      <c r="L15" s="15">
        <f t="shared" si="3"/>
        <v>0</v>
      </c>
      <c r="M15" s="15">
        <f t="shared" si="3"/>
        <v>0</v>
      </c>
      <c r="N15" s="15">
        <f t="shared" si="3"/>
        <v>0</v>
      </c>
      <c r="O15" s="15">
        <f t="shared" si="3"/>
        <v>52.28</v>
      </c>
      <c r="P15" s="15">
        <f t="shared" si="3"/>
        <v>0</v>
      </c>
      <c r="Q15" s="15">
        <f t="shared" si="3"/>
        <v>0</v>
      </c>
      <c r="R15" s="15">
        <f t="shared" si="3"/>
        <v>0</v>
      </c>
      <c r="S15" s="15">
        <f t="shared" si="3"/>
        <v>0</v>
      </c>
      <c r="T15" s="15">
        <f t="shared" si="3"/>
        <v>0</v>
      </c>
      <c r="U15" s="15">
        <f t="shared" si="3"/>
        <v>0</v>
      </c>
      <c r="V15" s="15">
        <f t="shared" si="3"/>
        <v>0</v>
      </c>
      <c r="W15" s="15"/>
      <c r="X15" s="15"/>
      <c r="Y15" s="15"/>
      <c r="Z15" s="15"/>
      <c r="AA15" s="15"/>
      <c r="AB15" s="15"/>
      <c r="AC15" s="15"/>
      <c r="AD15" s="15"/>
      <c r="AE15" s="15"/>
      <c r="AF15" s="15"/>
      <c r="AG15" s="15"/>
      <c r="AH15" s="25"/>
    </row>
    <row r="16" ht="70" customHeight="1" spans="1:34">
      <c r="A16" s="17" t="s">
        <v>24</v>
      </c>
      <c r="B16" s="20"/>
      <c r="C16" s="20"/>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20"/>
    </row>
    <row r="17" s="3" customFormat="1" ht="70" customHeight="1" spans="1:34">
      <c r="A17" s="17" t="s">
        <v>25</v>
      </c>
      <c r="B17" s="18" t="s">
        <v>134</v>
      </c>
      <c r="C17" s="18" t="s">
        <v>135</v>
      </c>
      <c r="D17" s="18" t="s">
        <v>128</v>
      </c>
      <c r="E17" s="18" t="s">
        <v>129</v>
      </c>
      <c r="F17" s="18" t="s">
        <v>119</v>
      </c>
      <c r="G17" s="18" t="s">
        <v>130</v>
      </c>
      <c r="H17" s="18" t="s">
        <v>131</v>
      </c>
      <c r="I17" s="18">
        <v>52.28</v>
      </c>
      <c r="J17" s="18"/>
      <c r="K17" s="18"/>
      <c r="L17" s="18"/>
      <c r="M17" s="18"/>
      <c r="N17" s="20"/>
      <c r="O17" s="18">
        <v>52.28</v>
      </c>
      <c r="P17" s="18"/>
      <c r="Q17" s="18"/>
      <c r="R17" s="18"/>
      <c r="S17" s="18"/>
      <c r="T17" s="18"/>
      <c r="U17" s="18"/>
      <c r="V17" s="18"/>
      <c r="W17" s="18" t="s">
        <v>101</v>
      </c>
      <c r="X17" s="18" t="s">
        <v>102</v>
      </c>
      <c r="Y17" s="18" t="s">
        <v>121</v>
      </c>
      <c r="Z17" s="18" t="s">
        <v>121</v>
      </c>
      <c r="AA17" s="18" t="s">
        <v>121</v>
      </c>
      <c r="AB17" s="18" t="s">
        <v>121</v>
      </c>
      <c r="AC17" s="18">
        <v>175</v>
      </c>
      <c r="AD17" s="18">
        <v>620</v>
      </c>
      <c r="AE17" s="18">
        <v>620</v>
      </c>
      <c r="AF17" s="18" t="s">
        <v>136</v>
      </c>
      <c r="AG17" s="18" t="s">
        <v>137</v>
      </c>
      <c r="AH17" s="20"/>
    </row>
    <row r="18" ht="70" customHeight="1" spans="1:34">
      <c r="A18" s="21" t="s">
        <v>26</v>
      </c>
      <c r="B18" s="17"/>
      <c r="C18" s="18"/>
      <c r="D18" s="18"/>
      <c r="E18" s="18"/>
      <c r="F18" s="18"/>
      <c r="G18" s="18"/>
      <c r="H18" s="18"/>
      <c r="I18" s="18"/>
      <c r="J18" s="18"/>
      <c r="K18" s="18"/>
      <c r="L18" s="18"/>
      <c r="M18" s="18"/>
      <c r="N18" s="18"/>
      <c r="O18" s="18"/>
      <c r="P18" s="18"/>
      <c r="Q18" s="18"/>
      <c r="R18" s="18"/>
      <c r="S18" s="18"/>
      <c r="T18" s="18"/>
      <c r="U18" s="18"/>
      <c r="V18" s="18"/>
      <c r="W18" s="17"/>
      <c r="X18" s="17"/>
      <c r="Y18" s="17"/>
      <c r="Z18" s="17"/>
      <c r="AA18" s="17"/>
      <c r="AB18" s="17"/>
      <c r="AC18" s="17"/>
      <c r="AD18" s="17"/>
      <c r="AE18" s="17"/>
      <c r="AF18" s="17"/>
      <c r="AG18" s="17"/>
      <c r="AH18" s="17"/>
    </row>
    <row r="19" ht="70" customHeight="1" spans="1:34">
      <c r="A19" s="21" t="s">
        <v>27</v>
      </c>
      <c r="B19" s="17"/>
      <c r="C19" s="18"/>
      <c r="D19" s="18"/>
      <c r="E19" s="18"/>
      <c r="F19" s="18"/>
      <c r="G19" s="18"/>
      <c r="H19" s="18"/>
      <c r="I19" s="18"/>
      <c r="J19" s="18"/>
      <c r="K19" s="18"/>
      <c r="L19" s="18"/>
      <c r="M19" s="18"/>
      <c r="N19" s="18"/>
      <c r="O19" s="18"/>
      <c r="P19" s="18"/>
      <c r="Q19" s="18"/>
      <c r="R19" s="18"/>
      <c r="S19" s="18"/>
      <c r="T19" s="18"/>
      <c r="U19" s="18"/>
      <c r="V19" s="18"/>
      <c r="W19" s="17"/>
      <c r="X19" s="17"/>
      <c r="Y19" s="17"/>
      <c r="Z19" s="17"/>
      <c r="AA19" s="17"/>
      <c r="AB19" s="17"/>
      <c r="AC19" s="17"/>
      <c r="AD19" s="17"/>
      <c r="AE19" s="17"/>
      <c r="AF19" s="17"/>
      <c r="AG19" s="17"/>
      <c r="AH19" s="17"/>
    </row>
    <row r="20" ht="70" customHeight="1" spans="1:34">
      <c r="A20" s="22" t="s">
        <v>28</v>
      </c>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20"/>
    </row>
    <row r="21" ht="70" customHeight="1" spans="1:34">
      <c r="A21" s="17" t="s">
        <v>29</v>
      </c>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20"/>
    </row>
    <row r="22" ht="70" customHeight="1" spans="1:34">
      <c r="A22" s="17" t="s">
        <v>30</v>
      </c>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20"/>
    </row>
    <row r="23" s="4" customFormat="1" ht="35.1" customHeight="1" spans="1:34">
      <c r="A23" s="16" t="s">
        <v>31</v>
      </c>
      <c r="B23" s="23" t="s">
        <v>138</v>
      </c>
      <c r="C23" s="15"/>
      <c r="D23" s="15"/>
      <c r="E23" s="15"/>
      <c r="F23" s="15"/>
      <c r="G23" s="15"/>
      <c r="H23" s="15"/>
      <c r="I23" s="15">
        <v>18.72</v>
      </c>
      <c r="J23" s="15">
        <f t="shared" ref="J23:N23" si="4">J27</f>
        <v>0</v>
      </c>
      <c r="K23" s="15">
        <f t="shared" si="4"/>
        <v>0</v>
      </c>
      <c r="L23" s="15">
        <f t="shared" si="4"/>
        <v>0</v>
      </c>
      <c r="M23" s="15">
        <f t="shared" si="4"/>
        <v>0</v>
      </c>
      <c r="N23" s="15">
        <f t="shared" si="4"/>
        <v>0</v>
      </c>
      <c r="O23" s="15">
        <v>18.72</v>
      </c>
      <c r="P23" s="15">
        <f t="shared" ref="P23:V23" si="5">P27</f>
        <v>0</v>
      </c>
      <c r="Q23" s="15">
        <f t="shared" si="5"/>
        <v>0</v>
      </c>
      <c r="R23" s="15">
        <f t="shared" si="5"/>
        <v>0</v>
      </c>
      <c r="S23" s="15">
        <f t="shared" si="5"/>
        <v>0</v>
      </c>
      <c r="T23" s="15">
        <f t="shared" si="5"/>
        <v>0</v>
      </c>
      <c r="U23" s="15">
        <f t="shared" si="5"/>
        <v>0</v>
      </c>
      <c r="V23" s="15">
        <f t="shared" si="5"/>
        <v>0</v>
      </c>
      <c r="W23" s="15"/>
      <c r="X23" s="15"/>
      <c r="Y23" s="15"/>
      <c r="Z23" s="15"/>
      <c r="AA23" s="15"/>
      <c r="AB23" s="15"/>
      <c r="AC23" s="15"/>
      <c r="AD23" s="15"/>
      <c r="AE23" s="15"/>
      <c r="AF23" s="15"/>
      <c r="AG23" s="15"/>
      <c r="AH23" s="25"/>
    </row>
    <row r="24" ht="70" customHeight="1" spans="1:34">
      <c r="A24" s="17" t="s">
        <v>139</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20"/>
    </row>
    <row r="25" ht="70" customHeight="1" spans="1:34">
      <c r="A25" s="17" t="s">
        <v>140</v>
      </c>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20"/>
    </row>
    <row r="26" ht="70" customHeight="1" spans="1:34">
      <c r="A26" s="17" t="s">
        <v>141</v>
      </c>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20"/>
    </row>
    <row r="27" s="3" customFormat="1" ht="94" customHeight="1" spans="1:34">
      <c r="A27" s="17" t="s">
        <v>142</v>
      </c>
      <c r="B27" s="17" t="s">
        <v>143</v>
      </c>
      <c r="C27" s="18" t="s">
        <v>144</v>
      </c>
      <c r="D27" s="18" t="s">
        <v>128</v>
      </c>
      <c r="E27" s="18" t="s">
        <v>129</v>
      </c>
      <c r="F27" s="18">
        <v>2019</v>
      </c>
      <c r="G27" s="18" t="s">
        <v>130</v>
      </c>
      <c r="H27" s="18" t="s">
        <v>131</v>
      </c>
      <c r="I27" s="18">
        <v>18.72</v>
      </c>
      <c r="J27" s="18"/>
      <c r="K27" s="18"/>
      <c r="L27" s="18"/>
      <c r="M27" s="18"/>
      <c r="N27" s="18"/>
      <c r="O27" s="18">
        <v>18.72</v>
      </c>
      <c r="P27" s="18"/>
      <c r="Q27" s="18"/>
      <c r="R27" s="18"/>
      <c r="S27" s="18"/>
      <c r="T27" s="18"/>
      <c r="U27" s="18"/>
      <c r="V27" s="18"/>
      <c r="W27" s="18" t="s">
        <v>101</v>
      </c>
      <c r="X27" s="18" t="s">
        <v>102</v>
      </c>
      <c r="Y27" s="18" t="s">
        <v>121</v>
      </c>
      <c r="Z27" s="18" t="s">
        <v>121</v>
      </c>
      <c r="AA27" s="18" t="s">
        <v>121</v>
      </c>
      <c r="AB27" s="18" t="s">
        <v>121</v>
      </c>
      <c r="AC27" s="18">
        <v>26</v>
      </c>
      <c r="AD27" s="18">
        <v>26</v>
      </c>
      <c r="AE27" s="18">
        <v>26</v>
      </c>
      <c r="AF27" s="18" t="s">
        <v>144</v>
      </c>
      <c r="AG27" s="18" t="s">
        <v>144</v>
      </c>
      <c r="AH27" s="20"/>
    </row>
    <row r="28" ht="70" customHeight="1" spans="1:34">
      <c r="A28" s="17" t="s">
        <v>145</v>
      </c>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20"/>
    </row>
    <row r="29" s="4" customFormat="1" ht="70" customHeight="1" spans="1:34">
      <c r="A29" s="16" t="s">
        <v>33</v>
      </c>
      <c r="B29" s="19">
        <v>1</v>
      </c>
      <c r="C29" s="15"/>
      <c r="D29" s="15"/>
      <c r="E29" s="15"/>
      <c r="F29" s="15"/>
      <c r="G29" s="15"/>
      <c r="H29" s="15"/>
      <c r="I29" s="15">
        <f>I32</f>
        <v>5.63</v>
      </c>
      <c r="J29" s="15">
        <f t="shared" ref="J29:V29" si="6">J32</f>
        <v>0</v>
      </c>
      <c r="K29" s="15">
        <f t="shared" si="6"/>
        <v>0</v>
      </c>
      <c r="L29" s="15">
        <f t="shared" si="6"/>
        <v>0</v>
      </c>
      <c r="M29" s="15">
        <f t="shared" si="6"/>
        <v>0</v>
      </c>
      <c r="N29" s="15">
        <f t="shared" si="6"/>
        <v>0</v>
      </c>
      <c r="O29" s="15">
        <f t="shared" si="6"/>
        <v>5.63</v>
      </c>
      <c r="P29" s="15">
        <f t="shared" si="6"/>
        <v>0</v>
      </c>
      <c r="Q29" s="15">
        <f t="shared" si="6"/>
        <v>0</v>
      </c>
      <c r="R29" s="15">
        <f t="shared" si="6"/>
        <v>0</v>
      </c>
      <c r="S29" s="15">
        <f t="shared" si="6"/>
        <v>0</v>
      </c>
      <c r="T29" s="15">
        <f t="shared" si="6"/>
        <v>0</v>
      </c>
      <c r="U29" s="15">
        <f t="shared" si="6"/>
        <v>0</v>
      </c>
      <c r="V29" s="15">
        <f t="shared" si="6"/>
        <v>0</v>
      </c>
      <c r="W29" s="15"/>
      <c r="X29" s="15"/>
      <c r="Y29" s="15"/>
      <c r="Z29" s="15"/>
      <c r="AA29" s="15"/>
      <c r="AB29" s="15"/>
      <c r="AC29" s="15"/>
      <c r="AD29" s="15"/>
      <c r="AE29" s="15"/>
      <c r="AF29" s="15"/>
      <c r="AG29" s="15"/>
      <c r="AH29" s="25"/>
    </row>
    <row r="30" ht="70" customHeight="1" spans="1:34">
      <c r="A30" s="17" t="s">
        <v>34</v>
      </c>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20"/>
    </row>
    <row r="31" ht="70" customHeight="1" spans="1:34">
      <c r="A31" s="17" t="s">
        <v>35</v>
      </c>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20"/>
    </row>
    <row r="32" s="3" customFormat="1" ht="70" customHeight="1" spans="1:34">
      <c r="A32" s="24" t="s">
        <v>36</v>
      </c>
      <c r="B32" s="18" t="s">
        <v>146</v>
      </c>
      <c r="C32" s="18" t="s">
        <v>147</v>
      </c>
      <c r="D32" s="22" t="s">
        <v>128</v>
      </c>
      <c r="E32" s="18" t="s">
        <v>129</v>
      </c>
      <c r="F32" s="18" t="s">
        <v>119</v>
      </c>
      <c r="G32" s="18" t="s">
        <v>130</v>
      </c>
      <c r="H32" s="18" t="s">
        <v>131</v>
      </c>
      <c r="I32" s="18">
        <v>5.63</v>
      </c>
      <c r="J32" s="18"/>
      <c r="K32" s="18"/>
      <c r="L32" s="18"/>
      <c r="M32" s="18"/>
      <c r="N32" s="20"/>
      <c r="O32" s="18">
        <v>5.63</v>
      </c>
      <c r="P32" s="18"/>
      <c r="Q32" s="18"/>
      <c r="R32" s="18"/>
      <c r="S32" s="18"/>
      <c r="T32" s="18"/>
      <c r="U32" s="18"/>
      <c r="V32" s="18"/>
      <c r="W32" s="18" t="s">
        <v>101</v>
      </c>
      <c r="X32" s="18" t="s">
        <v>102</v>
      </c>
      <c r="Y32" s="18" t="s">
        <v>121</v>
      </c>
      <c r="Z32" s="18" t="s">
        <v>121</v>
      </c>
      <c r="AA32" s="18" t="s">
        <v>121</v>
      </c>
      <c r="AB32" s="18" t="s">
        <v>121</v>
      </c>
      <c r="AC32" s="18">
        <v>45</v>
      </c>
      <c r="AD32" s="18">
        <v>45</v>
      </c>
      <c r="AE32" s="18">
        <v>45</v>
      </c>
      <c r="AF32" s="40" t="s">
        <v>148</v>
      </c>
      <c r="AG32" s="40" t="s">
        <v>149</v>
      </c>
      <c r="AH32" s="40"/>
    </row>
    <row r="33" s="4" customFormat="1" ht="70" customHeight="1" spans="1:34">
      <c r="A33" s="16" t="s">
        <v>37</v>
      </c>
      <c r="B33" s="25">
        <v>3</v>
      </c>
      <c r="C33" s="25"/>
      <c r="D33" s="25"/>
      <c r="E33" s="25"/>
      <c r="F33" s="25"/>
      <c r="G33" s="25"/>
      <c r="H33" s="25"/>
      <c r="I33" s="25">
        <f>I34+I35+I36</f>
        <v>315.79</v>
      </c>
      <c r="J33" s="25">
        <f t="shared" ref="J33:V33" si="7">J34+J35+J36</f>
        <v>0</v>
      </c>
      <c r="K33" s="25">
        <f t="shared" si="7"/>
        <v>0</v>
      </c>
      <c r="L33" s="25">
        <f t="shared" si="7"/>
        <v>0</v>
      </c>
      <c r="M33" s="25">
        <f t="shared" si="7"/>
        <v>0</v>
      </c>
      <c r="N33" s="25">
        <f t="shared" si="7"/>
        <v>0</v>
      </c>
      <c r="O33" s="25">
        <f t="shared" si="7"/>
        <v>266.25</v>
      </c>
      <c r="P33" s="25">
        <f t="shared" si="7"/>
        <v>0</v>
      </c>
      <c r="Q33" s="25">
        <f t="shared" si="7"/>
        <v>0</v>
      </c>
      <c r="R33" s="25">
        <f t="shared" si="7"/>
        <v>0</v>
      </c>
      <c r="S33" s="25">
        <f t="shared" si="7"/>
        <v>0</v>
      </c>
      <c r="T33" s="25">
        <f t="shared" si="7"/>
        <v>0</v>
      </c>
      <c r="U33" s="25">
        <f t="shared" si="7"/>
        <v>0</v>
      </c>
      <c r="V33" s="25">
        <f t="shared" si="7"/>
        <v>49.54</v>
      </c>
      <c r="W33" s="25"/>
      <c r="X33" s="25"/>
      <c r="Y33" s="25"/>
      <c r="Z33" s="25"/>
      <c r="AA33" s="25"/>
      <c r="AB33" s="25"/>
      <c r="AC33" s="25"/>
      <c r="AD33" s="25"/>
      <c r="AE33" s="25"/>
      <c r="AF33" s="25"/>
      <c r="AG33" s="25"/>
      <c r="AH33" s="25"/>
    </row>
    <row r="34" s="5" customFormat="1" ht="70" customHeight="1" spans="1:34">
      <c r="A34" s="26" t="s">
        <v>38</v>
      </c>
      <c r="B34" s="26" t="s">
        <v>150</v>
      </c>
      <c r="C34" s="27" t="s">
        <v>151</v>
      </c>
      <c r="D34" s="27" t="s">
        <v>128</v>
      </c>
      <c r="E34" s="27" t="s">
        <v>129</v>
      </c>
      <c r="F34" s="27" t="s">
        <v>119</v>
      </c>
      <c r="G34" s="27" t="s">
        <v>130</v>
      </c>
      <c r="H34" s="27" t="s">
        <v>152</v>
      </c>
      <c r="I34" s="27">
        <v>155.58</v>
      </c>
      <c r="J34" s="27"/>
      <c r="K34" s="27"/>
      <c r="L34" s="27"/>
      <c r="M34" s="27"/>
      <c r="N34" s="27"/>
      <c r="O34" s="27">
        <v>106.04</v>
      </c>
      <c r="P34" s="27"/>
      <c r="Q34" s="27"/>
      <c r="R34" s="27"/>
      <c r="S34" s="27"/>
      <c r="T34" s="27"/>
      <c r="U34" s="27"/>
      <c r="V34" s="27">
        <v>49.54</v>
      </c>
      <c r="W34" s="27" t="s">
        <v>101</v>
      </c>
      <c r="X34" s="27" t="s">
        <v>102</v>
      </c>
      <c r="Y34" s="27" t="s">
        <v>121</v>
      </c>
      <c r="Z34" s="27" t="s">
        <v>121</v>
      </c>
      <c r="AA34" s="27" t="s">
        <v>121</v>
      </c>
      <c r="AB34" s="27" t="s">
        <v>121</v>
      </c>
      <c r="AC34" s="27"/>
      <c r="AD34" s="27">
        <v>2252</v>
      </c>
      <c r="AE34" s="27">
        <v>2252</v>
      </c>
      <c r="AF34" s="27" t="s">
        <v>153</v>
      </c>
      <c r="AG34" s="27" t="s">
        <v>154</v>
      </c>
      <c r="AH34" s="46"/>
    </row>
    <row r="35" s="3" customFormat="1" ht="70" customHeight="1" spans="1:34">
      <c r="A35" s="17" t="s">
        <v>39</v>
      </c>
      <c r="B35" s="17" t="s">
        <v>155</v>
      </c>
      <c r="C35" s="18" t="s">
        <v>156</v>
      </c>
      <c r="D35" s="18" t="s">
        <v>157</v>
      </c>
      <c r="E35" s="18" t="s">
        <v>129</v>
      </c>
      <c r="F35" s="18" t="s">
        <v>119</v>
      </c>
      <c r="G35" s="18" t="s">
        <v>130</v>
      </c>
      <c r="H35" s="18" t="s">
        <v>152</v>
      </c>
      <c r="I35" s="18">
        <v>5.48</v>
      </c>
      <c r="J35" s="18"/>
      <c r="K35" s="18"/>
      <c r="L35" s="18"/>
      <c r="M35" s="18"/>
      <c r="N35" s="18"/>
      <c r="O35" s="18">
        <v>5.48</v>
      </c>
      <c r="P35" s="18"/>
      <c r="Q35" s="18"/>
      <c r="R35" s="18"/>
      <c r="S35" s="18"/>
      <c r="T35" s="18"/>
      <c r="U35" s="18"/>
      <c r="V35" s="18"/>
      <c r="W35" s="18" t="s">
        <v>101</v>
      </c>
      <c r="X35" s="18" t="s">
        <v>102</v>
      </c>
      <c r="Y35" s="18" t="s">
        <v>121</v>
      </c>
      <c r="Z35" s="18" t="s">
        <v>121</v>
      </c>
      <c r="AA35" s="18" t="s">
        <v>121</v>
      </c>
      <c r="AB35" s="18" t="s">
        <v>121</v>
      </c>
      <c r="AC35" s="18">
        <v>348</v>
      </c>
      <c r="AD35" s="18">
        <v>913</v>
      </c>
      <c r="AE35" s="18">
        <v>913</v>
      </c>
      <c r="AF35" s="18" t="s">
        <v>153</v>
      </c>
      <c r="AG35" s="18" t="s">
        <v>158</v>
      </c>
      <c r="AH35" s="20"/>
    </row>
    <row r="36" s="3" customFormat="1" ht="70" customHeight="1" spans="1:34">
      <c r="A36" s="18" t="s">
        <v>40</v>
      </c>
      <c r="B36" s="18" t="s">
        <v>159</v>
      </c>
      <c r="C36" s="18" t="s">
        <v>160</v>
      </c>
      <c r="D36" s="18" t="s">
        <v>128</v>
      </c>
      <c r="E36" s="18" t="s">
        <v>129</v>
      </c>
      <c r="F36" s="18" t="s">
        <v>119</v>
      </c>
      <c r="G36" s="18" t="s">
        <v>130</v>
      </c>
      <c r="H36" s="18" t="s">
        <v>161</v>
      </c>
      <c r="I36" s="18">
        <v>154.73</v>
      </c>
      <c r="J36" s="18"/>
      <c r="K36" s="18"/>
      <c r="L36" s="18"/>
      <c r="M36" s="18"/>
      <c r="N36" s="18"/>
      <c r="O36" s="18">
        <v>154.73</v>
      </c>
      <c r="P36" s="18"/>
      <c r="Q36" s="18"/>
      <c r="R36" s="18"/>
      <c r="S36" s="18"/>
      <c r="T36" s="18"/>
      <c r="U36" s="18"/>
      <c r="V36" s="18"/>
      <c r="W36" s="18" t="s">
        <v>101</v>
      </c>
      <c r="X36" s="18" t="s">
        <v>102</v>
      </c>
      <c r="Y36" s="18" t="s">
        <v>121</v>
      </c>
      <c r="Z36" s="18" t="s">
        <v>121</v>
      </c>
      <c r="AA36" s="18" t="s">
        <v>121</v>
      </c>
      <c r="AB36" s="18" t="s">
        <v>121</v>
      </c>
      <c r="AC36" s="18">
        <v>348</v>
      </c>
      <c r="AD36" s="18">
        <v>913</v>
      </c>
      <c r="AE36" s="18">
        <v>913</v>
      </c>
      <c r="AF36" s="18" t="s">
        <v>162</v>
      </c>
      <c r="AG36" s="18" t="s">
        <v>163</v>
      </c>
      <c r="AH36" s="20"/>
    </row>
    <row r="37" ht="70" customHeight="1" spans="1:34">
      <c r="A37" s="18" t="s">
        <v>41</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20"/>
    </row>
    <row r="38" ht="70" customHeight="1" spans="1:34">
      <c r="A38" s="18" t="s">
        <v>42</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20"/>
    </row>
    <row r="39" ht="70" customHeight="1" spans="1:34">
      <c r="A39" s="18" t="s">
        <v>43</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20"/>
    </row>
    <row r="40" ht="70" customHeight="1" spans="1:34">
      <c r="A40" s="22" t="s">
        <v>44</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20"/>
    </row>
    <row r="41" ht="70" customHeight="1" spans="1:34">
      <c r="A41" s="18" t="s">
        <v>45</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20"/>
    </row>
    <row r="42" s="4" customFormat="1" ht="70" customHeight="1" spans="1:34">
      <c r="A42" s="16" t="s">
        <v>46</v>
      </c>
      <c r="B42" s="15">
        <v>1</v>
      </c>
      <c r="C42" s="15"/>
      <c r="D42" s="15"/>
      <c r="E42" s="15"/>
      <c r="F42" s="15"/>
      <c r="G42" s="15"/>
      <c r="H42" s="15"/>
      <c r="I42" s="15">
        <f>I43+I47</f>
        <v>14</v>
      </c>
      <c r="J42" s="15">
        <v>14</v>
      </c>
      <c r="K42" s="15">
        <v>14</v>
      </c>
      <c r="L42" s="15"/>
      <c r="M42" s="15"/>
      <c r="N42" s="15"/>
      <c r="O42" s="15"/>
      <c r="P42" s="15"/>
      <c r="Q42" s="15"/>
      <c r="R42" s="15"/>
      <c r="S42" s="15"/>
      <c r="T42" s="15"/>
      <c r="U42" s="15"/>
      <c r="V42" s="15"/>
      <c r="W42" s="15"/>
      <c r="X42" s="15"/>
      <c r="Y42" s="15"/>
      <c r="Z42" s="15"/>
      <c r="AA42" s="15"/>
      <c r="AB42" s="15"/>
      <c r="AC42" s="15"/>
      <c r="AD42" s="15"/>
      <c r="AE42" s="15"/>
      <c r="AF42" s="15"/>
      <c r="AG42" s="15"/>
      <c r="AH42" s="25"/>
    </row>
    <row r="43" s="3" customFormat="1" ht="70" customHeight="1" spans="1:34">
      <c r="A43" s="18" t="s">
        <v>47</v>
      </c>
      <c r="B43" s="18" t="s">
        <v>164</v>
      </c>
      <c r="C43" s="18" t="s">
        <v>165</v>
      </c>
      <c r="D43" s="18" t="s">
        <v>128</v>
      </c>
      <c r="E43" s="18" t="s">
        <v>129</v>
      </c>
      <c r="F43" s="18">
        <v>2019</v>
      </c>
      <c r="G43" s="18" t="s">
        <v>166</v>
      </c>
      <c r="H43" s="18" t="s">
        <v>167</v>
      </c>
      <c r="I43" s="18">
        <v>14</v>
      </c>
      <c r="J43" s="18">
        <v>14</v>
      </c>
      <c r="K43" s="18">
        <v>14</v>
      </c>
      <c r="L43" s="18">
        <v>0</v>
      </c>
      <c r="M43" s="18">
        <v>0</v>
      </c>
      <c r="N43" s="18">
        <v>0</v>
      </c>
      <c r="O43" s="18"/>
      <c r="P43" s="18"/>
      <c r="Q43" s="18"/>
      <c r="R43" s="18"/>
      <c r="S43" s="18"/>
      <c r="T43" s="18"/>
      <c r="U43" s="18"/>
      <c r="V43" s="18"/>
      <c r="W43" s="22" t="s">
        <v>168</v>
      </c>
      <c r="X43" s="39" t="s">
        <v>102</v>
      </c>
      <c r="Y43" s="39" t="s">
        <v>121</v>
      </c>
      <c r="Z43" s="39" t="s">
        <v>121</v>
      </c>
      <c r="AA43" s="39" t="s">
        <v>121</v>
      </c>
      <c r="AB43" s="39" t="s">
        <v>121</v>
      </c>
      <c r="AC43" s="39">
        <v>101</v>
      </c>
      <c r="AD43" s="39">
        <v>101</v>
      </c>
      <c r="AE43" s="39">
        <v>101</v>
      </c>
      <c r="AF43" s="39" t="s">
        <v>169</v>
      </c>
      <c r="AG43" s="39" t="s">
        <v>170</v>
      </c>
      <c r="AH43" s="20"/>
    </row>
    <row r="44" ht="70" customHeight="1" spans="1:34">
      <c r="A44" s="18" t="s">
        <v>48</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20"/>
    </row>
    <row r="45" ht="70" customHeight="1" spans="1:34">
      <c r="A45" s="17" t="s">
        <v>49</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20"/>
    </row>
    <row r="46" ht="70" customHeight="1" spans="1:34">
      <c r="A46" s="17" t="s">
        <v>50</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20"/>
    </row>
    <row r="47" ht="70" customHeight="1" spans="1:34">
      <c r="A47" s="17" t="s">
        <v>22</v>
      </c>
      <c r="B47" s="2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20"/>
    </row>
    <row r="48" s="4" customFormat="1" ht="70" customHeight="1" spans="1:34">
      <c r="A48" s="16" t="s">
        <v>51</v>
      </c>
      <c r="B48" s="15">
        <v>3</v>
      </c>
      <c r="C48" s="15"/>
      <c r="D48" s="15"/>
      <c r="E48" s="15"/>
      <c r="F48" s="15"/>
      <c r="G48" s="15"/>
      <c r="H48" s="15"/>
      <c r="I48" s="15">
        <f>I50+I51+I52</f>
        <v>306.07</v>
      </c>
      <c r="J48" s="15">
        <f t="shared" ref="J48:V48" si="8">J50+J51+J52</f>
        <v>0</v>
      </c>
      <c r="K48" s="15">
        <f t="shared" si="8"/>
        <v>0</v>
      </c>
      <c r="L48" s="15">
        <f t="shared" si="8"/>
        <v>0</v>
      </c>
      <c r="M48" s="15">
        <f t="shared" si="8"/>
        <v>0</v>
      </c>
      <c r="N48" s="15">
        <f t="shared" si="8"/>
        <v>0</v>
      </c>
      <c r="O48" s="15">
        <f t="shared" si="8"/>
        <v>306.07</v>
      </c>
      <c r="P48" s="15">
        <f t="shared" si="8"/>
        <v>0</v>
      </c>
      <c r="Q48" s="15">
        <f t="shared" si="8"/>
        <v>0</v>
      </c>
      <c r="R48" s="15">
        <f t="shared" si="8"/>
        <v>0</v>
      </c>
      <c r="S48" s="15">
        <f t="shared" si="8"/>
        <v>0</v>
      </c>
      <c r="T48" s="15">
        <f t="shared" si="8"/>
        <v>0</v>
      </c>
      <c r="U48" s="15">
        <f t="shared" si="8"/>
        <v>0</v>
      </c>
      <c r="V48" s="15">
        <f t="shared" si="8"/>
        <v>0</v>
      </c>
      <c r="W48" s="15"/>
      <c r="X48" s="15"/>
      <c r="Y48" s="15"/>
      <c r="Z48" s="15"/>
      <c r="AA48" s="15"/>
      <c r="AB48" s="15"/>
      <c r="AC48" s="15"/>
      <c r="AD48" s="15"/>
      <c r="AE48" s="15"/>
      <c r="AF48" s="15"/>
      <c r="AG48" s="15"/>
      <c r="AH48" s="25"/>
    </row>
    <row r="49" ht="70" customHeight="1" spans="1:34">
      <c r="A49" s="17" t="s">
        <v>52</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20"/>
    </row>
    <row r="50" s="3" customFormat="1" ht="70" customHeight="1" spans="1:34">
      <c r="A50" s="29" t="s">
        <v>53</v>
      </c>
      <c r="B50" s="18" t="s">
        <v>171</v>
      </c>
      <c r="C50" s="18" t="s">
        <v>172</v>
      </c>
      <c r="D50" s="18" t="s">
        <v>128</v>
      </c>
      <c r="E50" s="18" t="s">
        <v>173</v>
      </c>
      <c r="F50" s="18" t="s">
        <v>119</v>
      </c>
      <c r="G50" s="18" t="s">
        <v>130</v>
      </c>
      <c r="H50" s="18" t="s">
        <v>174</v>
      </c>
      <c r="I50" s="18">
        <v>142.78</v>
      </c>
      <c r="J50" s="18"/>
      <c r="K50" s="18"/>
      <c r="L50" s="18"/>
      <c r="M50" s="18"/>
      <c r="N50" s="20"/>
      <c r="O50" s="18">
        <v>142.78</v>
      </c>
      <c r="P50" s="18"/>
      <c r="Q50" s="18"/>
      <c r="R50" s="18"/>
      <c r="S50" s="18"/>
      <c r="T50" s="18"/>
      <c r="U50" s="18"/>
      <c r="V50" s="18"/>
      <c r="W50" s="18" t="s">
        <v>120</v>
      </c>
      <c r="X50" s="18" t="s">
        <v>102</v>
      </c>
      <c r="Y50" s="18" t="s">
        <v>121</v>
      </c>
      <c r="Z50" s="18" t="s">
        <v>121</v>
      </c>
      <c r="AA50" s="18" t="s">
        <v>102</v>
      </c>
      <c r="AB50" s="18" t="s">
        <v>121</v>
      </c>
      <c r="AC50" s="18">
        <v>10</v>
      </c>
      <c r="AD50" s="18">
        <v>22</v>
      </c>
      <c r="AE50" s="18">
        <v>3000</v>
      </c>
      <c r="AF50" s="18" t="s">
        <v>175</v>
      </c>
      <c r="AG50" s="18" t="s">
        <v>176</v>
      </c>
      <c r="AH50" s="20"/>
    </row>
    <row r="51" s="3" customFormat="1" ht="70" customHeight="1" spans="1:34">
      <c r="A51" s="30"/>
      <c r="B51" s="18" t="s">
        <v>177</v>
      </c>
      <c r="C51" s="18" t="s">
        <v>172</v>
      </c>
      <c r="D51" s="18" t="s">
        <v>128</v>
      </c>
      <c r="E51" s="18" t="s">
        <v>178</v>
      </c>
      <c r="F51" s="18" t="s">
        <v>119</v>
      </c>
      <c r="G51" s="18" t="s">
        <v>130</v>
      </c>
      <c r="H51" s="18" t="s">
        <v>174</v>
      </c>
      <c r="I51" s="18">
        <v>57.33</v>
      </c>
      <c r="J51" s="18"/>
      <c r="K51" s="18"/>
      <c r="L51" s="18"/>
      <c r="M51" s="18"/>
      <c r="N51" s="20"/>
      <c r="O51" s="18">
        <v>57.33</v>
      </c>
      <c r="P51" s="18"/>
      <c r="Q51" s="18"/>
      <c r="R51" s="18"/>
      <c r="S51" s="18"/>
      <c r="T51" s="18"/>
      <c r="U51" s="18"/>
      <c r="V51" s="18"/>
      <c r="W51" s="18" t="s">
        <v>120</v>
      </c>
      <c r="X51" s="18" t="s">
        <v>102</v>
      </c>
      <c r="Y51" s="18" t="s">
        <v>121</v>
      </c>
      <c r="Z51" s="18" t="s">
        <v>121</v>
      </c>
      <c r="AA51" s="18" t="s">
        <v>102</v>
      </c>
      <c r="AB51" s="18" t="s">
        <v>121</v>
      </c>
      <c r="AC51" s="18">
        <v>1</v>
      </c>
      <c r="AD51" s="18">
        <v>5</v>
      </c>
      <c r="AE51" s="18">
        <v>1158</v>
      </c>
      <c r="AF51" s="18" t="s">
        <v>175</v>
      </c>
      <c r="AG51" s="18" t="s">
        <v>176</v>
      </c>
      <c r="AH51" s="20"/>
    </row>
    <row r="52" s="3" customFormat="1" ht="70" customHeight="1" spans="1:34">
      <c r="A52" s="31"/>
      <c r="B52" s="18" t="s">
        <v>179</v>
      </c>
      <c r="C52" s="18" t="s">
        <v>172</v>
      </c>
      <c r="D52" s="18" t="s">
        <v>128</v>
      </c>
      <c r="E52" s="18" t="s">
        <v>180</v>
      </c>
      <c r="F52" s="18" t="s">
        <v>119</v>
      </c>
      <c r="G52" s="18" t="s">
        <v>130</v>
      </c>
      <c r="H52" s="18" t="s">
        <v>174</v>
      </c>
      <c r="I52" s="18">
        <v>105.96</v>
      </c>
      <c r="J52" s="18"/>
      <c r="K52" s="18"/>
      <c r="L52" s="18"/>
      <c r="M52" s="18"/>
      <c r="N52" s="20"/>
      <c r="O52" s="18">
        <v>105.96</v>
      </c>
      <c r="P52" s="18"/>
      <c r="Q52" s="18"/>
      <c r="R52" s="18"/>
      <c r="S52" s="18"/>
      <c r="T52" s="18"/>
      <c r="U52" s="18"/>
      <c r="V52" s="18"/>
      <c r="W52" s="18" t="s">
        <v>120</v>
      </c>
      <c r="X52" s="18" t="s">
        <v>102</v>
      </c>
      <c r="Y52" s="18" t="s">
        <v>121</v>
      </c>
      <c r="Z52" s="18" t="s">
        <v>121</v>
      </c>
      <c r="AA52" s="18" t="s">
        <v>102</v>
      </c>
      <c r="AB52" s="18" t="s">
        <v>121</v>
      </c>
      <c r="AC52" s="18">
        <v>14</v>
      </c>
      <c r="AD52" s="18">
        <v>35</v>
      </c>
      <c r="AE52" s="18">
        <v>1529</v>
      </c>
      <c r="AF52" s="18" t="s">
        <v>175</v>
      </c>
      <c r="AG52" s="18" t="s">
        <v>176</v>
      </c>
      <c r="AH52" s="20"/>
    </row>
    <row r="53" ht="70" customHeight="1" spans="1:34">
      <c r="A53" s="17" t="s">
        <v>54</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20"/>
    </row>
    <row r="54" s="4" customFormat="1" ht="70" customHeight="1" spans="1:34">
      <c r="A54" s="16" t="s">
        <v>55</v>
      </c>
      <c r="B54" s="15">
        <v>5</v>
      </c>
      <c r="C54" s="15"/>
      <c r="D54" s="15"/>
      <c r="E54" s="15"/>
      <c r="F54" s="15"/>
      <c r="G54" s="15"/>
      <c r="H54" s="15"/>
      <c r="I54" s="15">
        <f>I55+I56+I57+I58+I60</f>
        <v>398.1</v>
      </c>
      <c r="J54" s="15">
        <f t="shared" ref="J54:V54" si="9">J55+J56+J57+J58+J60</f>
        <v>0</v>
      </c>
      <c r="K54" s="15">
        <f t="shared" si="9"/>
        <v>0</v>
      </c>
      <c r="L54" s="15">
        <f t="shared" si="9"/>
        <v>0</v>
      </c>
      <c r="M54" s="15">
        <f t="shared" si="9"/>
        <v>0</v>
      </c>
      <c r="N54" s="15">
        <f t="shared" si="9"/>
        <v>0</v>
      </c>
      <c r="O54" s="15">
        <f t="shared" si="9"/>
        <v>398.1</v>
      </c>
      <c r="P54" s="15">
        <f t="shared" si="9"/>
        <v>0</v>
      </c>
      <c r="Q54" s="15">
        <f t="shared" si="9"/>
        <v>0</v>
      </c>
      <c r="R54" s="15">
        <f t="shared" si="9"/>
        <v>0</v>
      </c>
      <c r="S54" s="15">
        <f t="shared" si="9"/>
        <v>0</v>
      </c>
      <c r="T54" s="15">
        <f t="shared" si="9"/>
        <v>0</v>
      </c>
      <c r="U54" s="15">
        <f t="shared" si="9"/>
        <v>0</v>
      </c>
      <c r="V54" s="15">
        <f t="shared" si="9"/>
        <v>0</v>
      </c>
      <c r="W54" s="15"/>
      <c r="X54" s="15"/>
      <c r="Y54" s="15"/>
      <c r="Z54" s="15"/>
      <c r="AA54" s="15"/>
      <c r="AB54" s="15"/>
      <c r="AC54" s="15"/>
      <c r="AD54" s="15"/>
      <c r="AE54" s="15"/>
      <c r="AF54" s="15"/>
      <c r="AG54" s="15"/>
      <c r="AH54" s="25"/>
    </row>
    <row r="55" s="3" customFormat="1" ht="70" customHeight="1" spans="1:34">
      <c r="A55" s="17" t="s">
        <v>56</v>
      </c>
      <c r="B55" s="18" t="s">
        <v>181</v>
      </c>
      <c r="C55" s="18" t="s">
        <v>182</v>
      </c>
      <c r="D55" s="18" t="s">
        <v>128</v>
      </c>
      <c r="E55" s="18" t="s">
        <v>129</v>
      </c>
      <c r="F55" s="18" t="s">
        <v>119</v>
      </c>
      <c r="G55" s="18" t="s">
        <v>130</v>
      </c>
      <c r="H55" s="18" t="s">
        <v>183</v>
      </c>
      <c r="I55" s="18">
        <v>225</v>
      </c>
      <c r="J55" s="18"/>
      <c r="K55" s="18"/>
      <c r="L55" s="18"/>
      <c r="M55" s="18"/>
      <c r="N55" s="18"/>
      <c r="O55" s="18">
        <v>225</v>
      </c>
      <c r="P55" s="18"/>
      <c r="Q55" s="18"/>
      <c r="R55" s="18"/>
      <c r="S55" s="18"/>
      <c r="T55" s="18"/>
      <c r="U55" s="18"/>
      <c r="V55" s="18"/>
      <c r="W55" s="18" t="s">
        <v>101</v>
      </c>
      <c r="X55" s="18" t="s">
        <v>102</v>
      </c>
      <c r="Y55" s="18" t="s">
        <v>121</v>
      </c>
      <c r="Z55" s="18" t="s">
        <v>121</v>
      </c>
      <c r="AA55" s="18" t="s">
        <v>121</v>
      </c>
      <c r="AB55" s="18" t="s">
        <v>121</v>
      </c>
      <c r="AC55" s="18">
        <v>173</v>
      </c>
      <c r="AD55" s="18">
        <v>551</v>
      </c>
      <c r="AE55" s="18">
        <v>831</v>
      </c>
      <c r="AF55" s="18" t="s">
        <v>162</v>
      </c>
      <c r="AG55" s="18" t="s">
        <v>184</v>
      </c>
      <c r="AH55" s="20"/>
    </row>
    <row r="56" s="3" customFormat="1" ht="70" customHeight="1" spans="1:34">
      <c r="A56" s="17" t="s">
        <v>57</v>
      </c>
      <c r="B56" s="18" t="s">
        <v>185</v>
      </c>
      <c r="C56" s="18" t="s">
        <v>186</v>
      </c>
      <c r="D56" s="18" t="s">
        <v>128</v>
      </c>
      <c r="E56" s="18" t="s">
        <v>129</v>
      </c>
      <c r="F56" s="18" t="s">
        <v>119</v>
      </c>
      <c r="G56" s="18" t="s">
        <v>130</v>
      </c>
      <c r="H56" s="18" t="s">
        <v>183</v>
      </c>
      <c r="I56" s="18">
        <v>65</v>
      </c>
      <c r="J56" s="18"/>
      <c r="K56" s="18"/>
      <c r="L56" s="18"/>
      <c r="M56" s="18"/>
      <c r="N56" s="18"/>
      <c r="O56" s="18">
        <v>65</v>
      </c>
      <c r="P56" s="18"/>
      <c r="Q56" s="18"/>
      <c r="R56" s="18"/>
      <c r="S56" s="18"/>
      <c r="T56" s="18"/>
      <c r="U56" s="18"/>
      <c r="V56" s="18"/>
      <c r="W56" s="18" t="s">
        <v>101</v>
      </c>
      <c r="X56" s="18" t="s">
        <v>102</v>
      </c>
      <c r="Y56" s="18" t="s">
        <v>121</v>
      </c>
      <c r="Z56" s="18" t="s">
        <v>121</v>
      </c>
      <c r="AA56" s="18" t="s">
        <v>121</v>
      </c>
      <c r="AB56" s="18" t="s">
        <v>121</v>
      </c>
      <c r="AC56" s="18">
        <v>103</v>
      </c>
      <c r="AD56" s="18">
        <v>109</v>
      </c>
      <c r="AE56" s="3">
        <v>156</v>
      </c>
      <c r="AF56" s="18" t="s">
        <v>162</v>
      </c>
      <c r="AG56" s="18" t="s">
        <v>187</v>
      </c>
      <c r="AH56" s="20"/>
    </row>
    <row r="57" s="3" customFormat="1" ht="70" customHeight="1" spans="1:34">
      <c r="A57" s="29" t="s">
        <v>58</v>
      </c>
      <c r="B57" s="18" t="s">
        <v>188</v>
      </c>
      <c r="C57" s="18" t="s">
        <v>189</v>
      </c>
      <c r="D57" s="18" t="s">
        <v>128</v>
      </c>
      <c r="E57" s="18" t="s">
        <v>129</v>
      </c>
      <c r="F57" s="18" t="s">
        <v>119</v>
      </c>
      <c r="G57" s="18" t="s">
        <v>130</v>
      </c>
      <c r="H57" s="18" t="s">
        <v>190</v>
      </c>
      <c r="I57" s="18">
        <v>2.1</v>
      </c>
      <c r="J57" s="18"/>
      <c r="K57" s="18"/>
      <c r="L57" s="18"/>
      <c r="M57" s="18"/>
      <c r="N57" s="18"/>
      <c r="O57" s="18">
        <v>2.1</v>
      </c>
      <c r="P57" s="18"/>
      <c r="Q57" s="18"/>
      <c r="R57" s="18"/>
      <c r="S57" s="18"/>
      <c r="T57" s="18"/>
      <c r="U57" s="18"/>
      <c r="V57" s="18"/>
      <c r="W57" s="18" t="s">
        <v>120</v>
      </c>
      <c r="X57" s="18" t="s">
        <v>102</v>
      </c>
      <c r="Y57" s="18" t="s">
        <v>121</v>
      </c>
      <c r="Z57" s="18" t="s">
        <v>121</v>
      </c>
      <c r="AA57" s="18" t="s">
        <v>121</v>
      </c>
      <c r="AB57" s="18" t="s">
        <v>121</v>
      </c>
      <c r="AC57" s="18"/>
      <c r="AD57" s="18">
        <v>241</v>
      </c>
      <c r="AE57" s="18">
        <v>241</v>
      </c>
      <c r="AF57" s="18" t="s">
        <v>191</v>
      </c>
      <c r="AG57" s="18" t="s">
        <v>192</v>
      </c>
      <c r="AH57" s="20"/>
    </row>
    <row r="58" s="3" customFormat="1" ht="70" customHeight="1" spans="1:34">
      <c r="A58" s="31"/>
      <c r="B58" s="18" t="s">
        <v>193</v>
      </c>
      <c r="C58" s="18" t="s">
        <v>193</v>
      </c>
      <c r="D58" s="18" t="s">
        <v>128</v>
      </c>
      <c r="E58" s="18" t="s">
        <v>129</v>
      </c>
      <c r="F58" s="18" t="s">
        <v>119</v>
      </c>
      <c r="G58" s="18" t="s">
        <v>130</v>
      </c>
      <c r="H58" s="18" t="s">
        <v>190</v>
      </c>
      <c r="I58" s="18">
        <v>72</v>
      </c>
      <c r="J58" s="18"/>
      <c r="K58" s="18"/>
      <c r="L58" s="18"/>
      <c r="M58" s="18"/>
      <c r="N58" s="18"/>
      <c r="O58" s="18">
        <v>72</v>
      </c>
      <c r="P58" s="18"/>
      <c r="Q58" s="18"/>
      <c r="R58" s="18"/>
      <c r="S58" s="18"/>
      <c r="T58" s="18"/>
      <c r="U58" s="18"/>
      <c r="V58" s="18"/>
      <c r="W58" s="18" t="s">
        <v>120</v>
      </c>
      <c r="X58" s="18" t="s">
        <v>102</v>
      </c>
      <c r="Y58" s="18" t="s">
        <v>121</v>
      </c>
      <c r="Z58" s="18" t="s">
        <v>121</v>
      </c>
      <c r="AA58" s="18" t="s">
        <v>121</v>
      </c>
      <c r="AB58" s="18" t="s">
        <v>121</v>
      </c>
      <c r="AC58" s="18"/>
      <c r="AD58" s="18">
        <v>553</v>
      </c>
      <c r="AE58" s="18">
        <v>553</v>
      </c>
      <c r="AF58" s="18" t="s">
        <v>194</v>
      </c>
      <c r="AG58" s="18" t="s">
        <v>194</v>
      </c>
      <c r="AH58" s="20"/>
    </row>
    <row r="59" s="3" customFormat="1" ht="70" customHeight="1" spans="1:34">
      <c r="A59" s="17" t="s">
        <v>59</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20"/>
    </row>
    <row r="60" s="3" customFormat="1" ht="70" customHeight="1" spans="1:34">
      <c r="A60" s="17" t="s">
        <v>60</v>
      </c>
      <c r="B60" s="18" t="s">
        <v>195</v>
      </c>
      <c r="C60" s="18" t="s">
        <v>196</v>
      </c>
      <c r="D60" s="18" t="s">
        <v>128</v>
      </c>
      <c r="E60" s="18"/>
      <c r="F60" s="18" t="s">
        <v>119</v>
      </c>
      <c r="G60" s="18" t="s">
        <v>130</v>
      </c>
      <c r="H60" s="18" t="s">
        <v>183</v>
      </c>
      <c r="I60" s="18">
        <v>34</v>
      </c>
      <c r="J60" s="18"/>
      <c r="K60" s="18"/>
      <c r="L60" s="18"/>
      <c r="M60" s="18"/>
      <c r="N60" s="18"/>
      <c r="O60" s="18">
        <v>34</v>
      </c>
      <c r="P60" s="18"/>
      <c r="Q60" s="18"/>
      <c r="R60" s="18"/>
      <c r="S60" s="18"/>
      <c r="T60" s="18"/>
      <c r="U60" s="18"/>
      <c r="V60" s="18"/>
      <c r="W60" s="18" t="s">
        <v>101</v>
      </c>
      <c r="X60" s="18" t="s">
        <v>102</v>
      </c>
      <c r="Y60" s="18" t="s">
        <v>121</v>
      </c>
      <c r="Z60" s="18" t="s">
        <v>121</v>
      </c>
      <c r="AA60" s="18" t="s">
        <v>121</v>
      </c>
      <c r="AB60" s="18" t="s">
        <v>121</v>
      </c>
      <c r="AC60" s="18">
        <v>348</v>
      </c>
      <c r="AD60" s="18">
        <v>913</v>
      </c>
      <c r="AE60" s="18">
        <v>913</v>
      </c>
      <c r="AF60" s="18" t="s">
        <v>162</v>
      </c>
      <c r="AG60" s="47" t="s">
        <v>197</v>
      </c>
      <c r="AH60" s="20"/>
    </row>
    <row r="61" s="4" customFormat="1" ht="70" customHeight="1" spans="1:34">
      <c r="A61" s="16" t="s">
        <v>61</v>
      </c>
      <c r="B61" s="15">
        <v>2</v>
      </c>
      <c r="C61" s="15"/>
      <c r="D61" s="15"/>
      <c r="E61" s="15"/>
      <c r="F61" s="15"/>
      <c r="G61" s="15"/>
      <c r="H61" s="15"/>
      <c r="I61" s="15">
        <f>I62+I63</f>
        <v>282.86</v>
      </c>
      <c r="J61" s="15">
        <f t="shared" ref="J61:V61" si="10">J62+J63</f>
        <v>0</v>
      </c>
      <c r="K61" s="15">
        <f t="shared" si="10"/>
        <v>0</v>
      </c>
      <c r="L61" s="15">
        <f t="shared" si="10"/>
        <v>0</v>
      </c>
      <c r="M61" s="15">
        <f t="shared" si="10"/>
        <v>0</v>
      </c>
      <c r="N61" s="15">
        <f t="shared" si="10"/>
        <v>0</v>
      </c>
      <c r="O61" s="15">
        <f t="shared" si="10"/>
        <v>282.86</v>
      </c>
      <c r="P61" s="15">
        <f t="shared" si="10"/>
        <v>0</v>
      </c>
      <c r="Q61" s="15">
        <f t="shared" si="10"/>
        <v>0</v>
      </c>
      <c r="R61" s="15">
        <f t="shared" si="10"/>
        <v>0</v>
      </c>
      <c r="S61" s="15">
        <f t="shared" si="10"/>
        <v>0</v>
      </c>
      <c r="T61" s="15">
        <f t="shared" si="10"/>
        <v>0</v>
      </c>
      <c r="U61" s="15">
        <f t="shared" si="10"/>
        <v>0</v>
      </c>
      <c r="V61" s="15">
        <f t="shared" si="10"/>
        <v>0</v>
      </c>
      <c r="W61" s="15"/>
      <c r="X61" s="15"/>
      <c r="Y61" s="15"/>
      <c r="Z61" s="15"/>
      <c r="AA61" s="15"/>
      <c r="AB61" s="15"/>
      <c r="AC61" s="15"/>
      <c r="AD61" s="15"/>
      <c r="AE61" s="15"/>
      <c r="AF61" s="15"/>
      <c r="AG61" s="15"/>
      <c r="AH61" s="25"/>
    </row>
    <row r="62" s="3" customFormat="1" ht="70" customHeight="1" spans="1:34">
      <c r="A62" s="29" t="s">
        <v>62</v>
      </c>
      <c r="B62" s="18" t="s">
        <v>198</v>
      </c>
      <c r="C62" s="18" t="s">
        <v>199</v>
      </c>
      <c r="D62" s="18" t="s">
        <v>128</v>
      </c>
      <c r="E62" s="18"/>
      <c r="F62" s="18" t="s">
        <v>119</v>
      </c>
      <c r="G62" s="32" t="s">
        <v>200</v>
      </c>
      <c r="H62" s="32" t="s">
        <v>201</v>
      </c>
      <c r="I62" s="18">
        <v>48.86</v>
      </c>
      <c r="J62" s="18"/>
      <c r="K62" s="18"/>
      <c r="L62" s="18"/>
      <c r="M62" s="18"/>
      <c r="N62" s="18"/>
      <c r="O62" s="18">
        <v>48.86</v>
      </c>
      <c r="P62" s="18"/>
      <c r="Q62" s="18"/>
      <c r="R62" s="18"/>
      <c r="S62" s="18"/>
      <c r="T62" s="18"/>
      <c r="U62" s="18"/>
      <c r="V62" s="18"/>
      <c r="W62" s="18" t="s">
        <v>120</v>
      </c>
      <c r="X62" s="18" t="s">
        <v>102</v>
      </c>
      <c r="Y62" s="18" t="s">
        <v>102</v>
      </c>
      <c r="Z62" s="18" t="s">
        <v>121</v>
      </c>
      <c r="AA62" s="18" t="s">
        <v>121</v>
      </c>
      <c r="AB62" s="18" t="s">
        <v>121</v>
      </c>
      <c r="AC62" s="18">
        <v>120</v>
      </c>
      <c r="AD62" s="18">
        <v>303</v>
      </c>
      <c r="AE62" s="18">
        <v>17612</v>
      </c>
      <c r="AF62" s="18" t="s">
        <v>202</v>
      </c>
      <c r="AG62" s="18" t="s">
        <v>202</v>
      </c>
      <c r="AH62" s="20"/>
    </row>
    <row r="63" s="3" customFormat="1" ht="70" customHeight="1" spans="1:34">
      <c r="A63" s="33"/>
      <c r="B63" s="18" t="s">
        <v>203</v>
      </c>
      <c r="C63" s="18" t="s">
        <v>204</v>
      </c>
      <c r="D63" s="18" t="s">
        <v>128</v>
      </c>
      <c r="E63" s="18"/>
      <c r="F63" s="18" t="s">
        <v>119</v>
      </c>
      <c r="G63" s="32" t="s">
        <v>200</v>
      </c>
      <c r="H63" s="32" t="s">
        <v>201</v>
      </c>
      <c r="I63" s="18">
        <v>234</v>
      </c>
      <c r="J63" s="18"/>
      <c r="K63" s="18"/>
      <c r="L63" s="18"/>
      <c r="M63" s="18"/>
      <c r="N63" s="18"/>
      <c r="O63" s="18">
        <v>234</v>
      </c>
      <c r="P63" s="18"/>
      <c r="Q63" s="18"/>
      <c r="R63" s="18"/>
      <c r="S63" s="18"/>
      <c r="T63" s="18"/>
      <c r="U63" s="18"/>
      <c r="V63" s="18"/>
      <c r="W63" s="18" t="s">
        <v>120</v>
      </c>
      <c r="X63" s="18" t="s">
        <v>102</v>
      </c>
      <c r="Y63" s="18" t="s">
        <v>102</v>
      </c>
      <c r="Z63" s="18" t="s">
        <v>121</v>
      </c>
      <c r="AA63" s="18" t="s">
        <v>121</v>
      </c>
      <c r="AB63" s="18" t="s">
        <v>121</v>
      </c>
      <c r="AC63" s="18">
        <v>45</v>
      </c>
      <c r="AD63" s="18">
        <v>116</v>
      </c>
      <c r="AE63" s="18">
        <v>4853</v>
      </c>
      <c r="AF63" s="18" t="s">
        <v>202</v>
      </c>
      <c r="AG63" s="18" t="s">
        <v>202</v>
      </c>
      <c r="AH63" s="20"/>
    </row>
    <row r="64" s="3" customFormat="1" ht="70" customHeight="1" spans="1:34">
      <c r="A64" s="17" t="s">
        <v>63</v>
      </c>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20"/>
    </row>
    <row r="65" s="3" customFormat="1" ht="70" customHeight="1" spans="1:34">
      <c r="A65" s="17" t="s">
        <v>64</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20"/>
    </row>
    <row r="66" s="3" customFormat="1" ht="70" customHeight="1" spans="1:34">
      <c r="A66" s="17" t="s">
        <v>65</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20"/>
    </row>
    <row r="67" s="3" customFormat="1" ht="70" customHeight="1" spans="1:34">
      <c r="A67" s="17" t="s">
        <v>66</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20"/>
    </row>
    <row r="68" s="3" customFormat="1" ht="70" customHeight="1" spans="1:34">
      <c r="A68" s="17" t="s">
        <v>67</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20"/>
    </row>
    <row r="69" s="3" customFormat="1" ht="70" customHeight="1" spans="1:34">
      <c r="A69" s="17" t="s">
        <v>68</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20"/>
    </row>
    <row r="70" s="3" customFormat="1" ht="70" customHeight="1" spans="1:34">
      <c r="A70" s="22" t="s">
        <v>69</v>
      </c>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20"/>
    </row>
    <row r="71" s="4" customFormat="1" ht="70" customHeight="1" spans="1:34">
      <c r="A71" s="23" t="s">
        <v>70</v>
      </c>
      <c r="B71" s="15">
        <v>25</v>
      </c>
      <c r="C71" s="15"/>
      <c r="D71" s="15"/>
      <c r="E71" s="15"/>
      <c r="F71" s="15"/>
      <c r="G71" s="15"/>
      <c r="H71" s="15"/>
      <c r="I71" s="15">
        <f>I72+I73+I74+I75+I76+I77+I78+I79+I80+I81+I82+I83+I84+I85+I86+I87+I88+I89+I90+I91+I92+I93+I94+I95+I96</f>
        <v>25</v>
      </c>
      <c r="J71" s="15">
        <f t="shared" ref="J71:V71" si="11">J72+J73+J74+J75+J76+J77+J78+J79+J80+J81+J82+J83+J84+J85+J86+J87+J88+J89+J90+J91+J92+J93+J94+J95+J96</f>
        <v>0</v>
      </c>
      <c r="K71" s="15">
        <f t="shared" si="11"/>
        <v>0</v>
      </c>
      <c r="L71" s="15">
        <f t="shared" si="11"/>
        <v>0</v>
      </c>
      <c r="M71" s="15">
        <f t="shared" si="11"/>
        <v>0</v>
      </c>
      <c r="N71" s="15">
        <f t="shared" si="11"/>
        <v>0</v>
      </c>
      <c r="O71" s="15">
        <f t="shared" si="11"/>
        <v>25</v>
      </c>
      <c r="P71" s="15">
        <f t="shared" si="11"/>
        <v>0</v>
      </c>
      <c r="Q71" s="15">
        <f t="shared" si="11"/>
        <v>0</v>
      </c>
      <c r="R71" s="15">
        <f t="shared" si="11"/>
        <v>0</v>
      </c>
      <c r="S71" s="15">
        <f t="shared" si="11"/>
        <v>0</v>
      </c>
      <c r="T71" s="15">
        <f t="shared" si="11"/>
        <v>0</v>
      </c>
      <c r="U71" s="15">
        <f t="shared" si="11"/>
        <v>0</v>
      </c>
      <c r="V71" s="15">
        <f t="shared" si="11"/>
        <v>0</v>
      </c>
      <c r="W71" s="15"/>
      <c r="X71" s="15"/>
      <c r="Y71" s="15"/>
      <c r="Z71" s="15"/>
      <c r="AA71" s="15"/>
      <c r="AB71" s="15"/>
      <c r="AC71" s="15"/>
      <c r="AD71" s="15"/>
      <c r="AE71" s="15"/>
      <c r="AF71" s="15"/>
      <c r="AG71" s="15"/>
      <c r="AH71" s="25"/>
    </row>
    <row r="72" s="3" customFormat="1" ht="70" customHeight="1" spans="1:34">
      <c r="A72" s="29" t="s">
        <v>71</v>
      </c>
      <c r="B72" s="18" t="s">
        <v>205</v>
      </c>
      <c r="C72" s="18" t="s">
        <v>206</v>
      </c>
      <c r="D72" s="18" t="s">
        <v>128</v>
      </c>
      <c r="E72" s="18" t="s">
        <v>207</v>
      </c>
      <c r="F72" s="18" t="s">
        <v>119</v>
      </c>
      <c r="G72" s="18" t="s">
        <v>130</v>
      </c>
      <c r="H72" s="18" t="s">
        <v>152</v>
      </c>
      <c r="I72" s="18">
        <v>1</v>
      </c>
      <c r="J72" s="18"/>
      <c r="K72" s="18"/>
      <c r="L72" s="18"/>
      <c r="M72" s="18"/>
      <c r="N72" s="18"/>
      <c r="O72" s="18">
        <v>1</v>
      </c>
      <c r="P72" s="18"/>
      <c r="Q72" s="18"/>
      <c r="R72" s="18"/>
      <c r="S72" s="18"/>
      <c r="T72" s="18"/>
      <c r="U72" s="18"/>
      <c r="V72" s="18"/>
      <c r="W72" s="15" t="s">
        <v>101</v>
      </c>
      <c r="X72" s="15" t="s">
        <v>102</v>
      </c>
      <c r="Y72" s="15" t="s">
        <v>121</v>
      </c>
      <c r="Z72" s="15" t="s">
        <v>121</v>
      </c>
      <c r="AA72" s="15" t="s">
        <v>121</v>
      </c>
      <c r="AB72" s="15" t="s">
        <v>121</v>
      </c>
      <c r="AC72" s="18">
        <v>8</v>
      </c>
      <c r="AD72" s="18">
        <v>30</v>
      </c>
      <c r="AE72" s="18">
        <v>1892</v>
      </c>
      <c r="AF72" s="15" t="s">
        <v>208</v>
      </c>
      <c r="AG72" s="18" t="s">
        <v>209</v>
      </c>
      <c r="AH72" s="18"/>
    </row>
    <row r="73" s="3" customFormat="1" ht="70" customHeight="1" spans="1:34">
      <c r="A73" s="30"/>
      <c r="B73" s="18" t="s">
        <v>210</v>
      </c>
      <c r="C73" s="18" t="s">
        <v>206</v>
      </c>
      <c r="D73" s="18" t="s">
        <v>128</v>
      </c>
      <c r="E73" s="18" t="s">
        <v>211</v>
      </c>
      <c r="F73" s="18" t="s">
        <v>119</v>
      </c>
      <c r="G73" s="18" t="s">
        <v>130</v>
      </c>
      <c r="H73" s="18" t="s">
        <v>152</v>
      </c>
      <c r="I73" s="18">
        <v>1</v>
      </c>
      <c r="J73" s="18"/>
      <c r="K73" s="18"/>
      <c r="L73" s="18"/>
      <c r="M73" s="18"/>
      <c r="N73" s="18"/>
      <c r="O73" s="18">
        <v>1</v>
      </c>
      <c r="P73" s="18"/>
      <c r="Q73" s="18"/>
      <c r="R73" s="18"/>
      <c r="S73" s="18"/>
      <c r="T73" s="18"/>
      <c r="U73" s="18"/>
      <c r="V73" s="18"/>
      <c r="W73" s="15" t="s">
        <v>101</v>
      </c>
      <c r="X73" s="15" t="s">
        <v>102</v>
      </c>
      <c r="Y73" s="15" t="s">
        <v>121</v>
      </c>
      <c r="Z73" s="15" t="s">
        <v>121</v>
      </c>
      <c r="AA73" s="15" t="s">
        <v>121</v>
      </c>
      <c r="AB73" s="15" t="s">
        <v>121</v>
      </c>
      <c r="AC73" s="18">
        <v>4</v>
      </c>
      <c r="AD73" s="18">
        <v>5</v>
      </c>
      <c r="AE73" s="18">
        <v>1567</v>
      </c>
      <c r="AF73" s="15" t="s">
        <v>208</v>
      </c>
      <c r="AG73" s="18" t="s">
        <v>209</v>
      </c>
      <c r="AH73" s="18"/>
    </row>
    <row r="74" s="3" customFormat="1" ht="70" customHeight="1" spans="1:34">
      <c r="A74" s="30"/>
      <c r="B74" s="18" t="s">
        <v>212</v>
      </c>
      <c r="C74" s="18" t="s">
        <v>206</v>
      </c>
      <c r="D74" s="18" t="s">
        <v>128</v>
      </c>
      <c r="E74" s="18" t="s">
        <v>213</v>
      </c>
      <c r="F74" s="18" t="s">
        <v>119</v>
      </c>
      <c r="G74" s="18" t="s">
        <v>130</v>
      </c>
      <c r="H74" s="18" t="s">
        <v>152</v>
      </c>
      <c r="I74" s="18">
        <v>1</v>
      </c>
      <c r="J74" s="18"/>
      <c r="K74" s="18"/>
      <c r="L74" s="18"/>
      <c r="M74" s="18"/>
      <c r="N74" s="18"/>
      <c r="O74" s="18">
        <v>1</v>
      </c>
      <c r="P74" s="18"/>
      <c r="Q74" s="18"/>
      <c r="R74" s="18"/>
      <c r="S74" s="18"/>
      <c r="T74" s="18"/>
      <c r="U74" s="18"/>
      <c r="V74" s="18"/>
      <c r="W74" s="15" t="s">
        <v>101</v>
      </c>
      <c r="X74" s="15" t="s">
        <v>102</v>
      </c>
      <c r="Y74" s="15" t="s">
        <v>121</v>
      </c>
      <c r="Z74" s="15" t="s">
        <v>121</v>
      </c>
      <c r="AA74" s="15" t="s">
        <v>121</v>
      </c>
      <c r="AB74" s="15" t="s">
        <v>121</v>
      </c>
      <c r="AC74" s="18">
        <v>20</v>
      </c>
      <c r="AD74" s="18">
        <v>61</v>
      </c>
      <c r="AE74" s="18">
        <v>2384</v>
      </c>
      <c r="AF74" s="15" t="s">
        <v>208</v>
      </c>
      <c r="AG74" s="18" t="s">
        <v>209</v>
      </c>
      <c r="AH74" s="18"/>
    </row>
    <row r="75" s="3" customFormat="1" ht="70" customHeight="1" spans="1:34">
      <c r="A75" s="30"/>
      <c r="B75" s="18" t="s">
        <v>214</v>
      </c>
      <c r="C75" s="18" t="s">
        <v>206</v>
      </c>
      <c r="D75" s="18" t="s">
        <v>128</v>
      </c>
      <c r="E75" s="18" t="s">
        <v>215</v>
      </c>
      <c r="F75" s="18" t="s">
        <v>119</v>
      </c>
      <c r="G75" s="18" t="s">
        <v>130</v>
      </c>
      <c r="H75" s="18" t="s">
        <v>152</v>
      </c>
      <c r="I75" s="18">
        <v>1</v>
      </c>
      <c r="J75" s="18"/>
      <c r="K75" s="18"/>
      <c r="L75" s="18"/>
      <c r="M75" s="18"/>
      <c r="N75" s="18"/>
      <c r="O75" s="18">
        <v>1</v>
      </c>
      <c r="P75" s="18"/>
      <c r="Q75" s="18"/>
      <c r="R75" s="18"/>
      <c r="S75" s="18"/>
      <c r="T75" s="18"/>
      <c r="U75" s="18"/>
      <c r="V75" s="18"/>
      <c r="W75" s="15" t="s">
        <v>101</v>
      </c>
      <c r="X75" s="15" t="s">
        <v>102</v>
      </c>
      <c r="Y75" s="15" t="s">
        <v>121</v>
      </c>
      <c r="Z75" s="15" t="s">
        <v>121</v>
      </c>
      <c r="AA75" s="15" t="s">
        <v>121</v>
      </c>
      <c r="AB75" s="15" t="s">
        <v>121</v>
      </c>
      <c r="AC75" s="18">
        <v>8</v>
      </c>
      <c r="AD75" s="18">
        <v>8</v>
      </c>
      <c r="AE75" s="18">
        <v>1742</v>
      </c>
      <c r="AF75" s="15" t="s">
        <v>208</v>
      </c>
      <c r="AG75" s="18" t="s">
        <v>209</v>
      </c>
      <c r="AH75" s="18"/>
    </row>
    <row r="76" s="3" customFormat="1" ht="70" customHeight="1" spans="1:34">
      <c r="A76" s="30"/>
      <c r="B76" s="18" t="s">
        <v>216</v>
      </c>
      <c r="C76" s="18" t="s">
        <v>206</v>
      </c>
      <c r="D76" s="18" t="s">
        <v>128</v>
      </c>
      <c r="E76" s="18" t="s">
        <v>217</v>
      </c>
      <c r="F76" s="18" t="s">
        <v>119</v>
      </c>
      <c r="G76" s="18" t="s">
        <v>130</v>
      </c>
      <c r="H76" s="18" t="s">
        <v>152</v>
      </c>
      <c r="I76" s="18">
        <v>1</v>
      </c>
      <c r="J76" s="18"/>
      <c r="K76" s="18"/>
      <c r="L76" s="18"/>
      <c r="M76" s="18"/>
      <c r="N76" s="18"/>
      <c r="O76" s="18">
        <v>1</v>
      </c>
      <c r="P76" s="18"/>
      <c r="Q76" s="18"/>
      <c r="R76" s="18"/>
      <c r="S76" s="18"/>
      <c r="T76" s="18"/>
      <c r="U76" s="18"/>
      <c r="V76" s="18"/>
      <c r="W76" s="15" t="s">
        <v>101</v>
      </c>
      <c r="X76" s="15" t="s">
        <v>102</v>
      </c>
      <c r="Y76" s="15" t="s">
        <v>121</v>
      </c>
      <c r="Z76" s="15" t="s">
        <v>121</v>
      </c>
      <c r="AA76" s="15" t="s">
        <v>121</v>
      </c>
      <c r="AB76" s="15" t="s">
        <v>121</v>
      </c>
      <c r="AC76" s="18">
        <v>15</v>
      </c>
      <c r="AD76" s="18">
        <v>49</v>
      </c>
      <c r="AE76" s="18">
        <v>1368</v>
      </c>
      <c r="AF76" s="15" t="s">
        <v>208</v>
      </c>
      <c r="AG76" s="18" t="s">
        <v>209</v>
      </c>
      <c r="AH76" s="18"/>
    </row>
    <row r="77" s="3" customFormat="1" ht="70" customHeight="1" spans="1:34">
      <c r="A77" s="30"/>
      <c r="B77" s="18" t="s">
        <v>218</v>
      </c>
      <c r="C77" s="18" t="s">
        <v>206</v>
      </c>
      <c r="D77" s="18" t="s">
        <v>128</v>
      </c>
      <c r="E77" s="18" t="s">
        <v>219</v>
      </c>
      <c r="F77" s="18" t="s">
        <v>119</v>
      </c>
      <c r="G77" s="18" t="s">
        <v>130</v>
      </c>
      <c r="H77" s="18" t="s">
        <v>152</v>
      </c>
      <c r="I77" s="18">
        <v>1</v>
      </c>
      <c r="J77" s="18"/>
      <c r="K77" s="18"/>
      <c r="L77" s="18"/>
      <c r="M77" s="18"/>
      <c r="N77" s="18"/>
      <c r="O77" s="18">
        <v>1</v>
      </c>
      <c r="P77" s="18"/>
      <c r="Q77" s="18"/>
      <c r="R77" s="18"/>
      <c r="S77" s="18"/>
      <c r="T77" s="18"/>
      <c r="U77" s="18"/>
      <c r="V77" s="18"/>
      <c r="W77" s="15" t="s">
        <v>101</v>
      </c>
      <c r="X77" s="15" t="s">
        <v>102</v>
      </c>
      <c r="Y77" s="15" t="s">
        <v>121</v>
      </c>
      <c r="Z77" s="15" t="s">
        <v>121</v>
      </c>
      <c r="AA77" s="15" t="s">
        <v>121</v>
      </c>
      <c r="AB77" s="15" t="s">
        <v>121</v>
      </c>
      <c r="AC77" s="18">
        <v>4</v>
      </c>
      <c r="AD77" s="18">
        <v>6</v>
      </c>
      <c r="AE77" s="18">
        <v>1257</v>
      </c>
      <c r="AF77" s="15" t="s">
        <v>208</v>
      </c>
      <c r="AG77" s="18" t="s">
        <v>209</v>
      </c>
      <c r="AH77" s="18"/>
    </row>
    <row r="78" s="3" customFormat="1" ht="70" customHeight="1" spans="1:34">
      <c r="A78" s="30"/>
      <c r="B78" s="18" t="s">
        <v>220</v>
      </c>
      <c r="C78" s="18" t="s">
        <v>206</v>
      </c>
      <c r="D78" s="18" t="s">
        <v>128</v>
      </c>
      <c r="E78" s="18" t="s">
        <v>221</v>
      </c>
      <c r="F78" s="18" t="s">
        <v>119</v>
      </c>
      <c r="G78" s="18" t="s">
        <v>130</v>
      </c>
      <c r="H78" s="18" t="s">
        <v>152</v>
      </c>
      <c r="I78" s="18">
        <v>1</v>
      </c>
      <c r="J78" s="18"/>
      <c r="K78" s="18"/>
      <c r="L78" s="18"/>
      <c r="M78" s="18"/>
      <c r="N78" s="18"/>
      <c r="O78" s="18">
        <v>1</v>
      </c>
      <c r="P78" s="18"/>
      <c r="Q78" s="18"/>
      <c r="R78" s="18"/>
      <c r="S78" s="18"/>
      <c r="T78" s="18"/>
      <c r="U78" s="18"/>
      <c r="V78" s="18"/>
      <c r="W78" s="15" t="s">
        <v>101</v>
      </c>
      <c r="X78" s="15" t="s">
        <v>102</v>
      </c>
      <c r="Y78" s="15" t="s">
        <v>121</v>
      </c>
      <c r="Z78" s="15" t="s">
        <v>121</v>
      </c>
      <c r="AA78" s="15" t="s">
        <v>121</v>
      </c>
      <c r="AB78" s="15" t="s">
        <v>121</v>
      </c>
      <c r="AC78" s="18">
        <v>17</v>
      </c>
      <c r="AD78" s="18">
        <v>50</v>
      </c>
      <c r="AE78" s="18">
        <v>2561</v>
      </c>
      <c r="AF78" s="15" t="s">
        <v>208</v>
      </c>
      <c r="AG78" s="18" t="s">
        <v>209</v>
      </c>
      <c r="AH78" s="18"/>
    </row>
    <row r="79" s="3" customFormat="1" ht="70" customHeight="1" spans="1:34">
      <c r="A79" s="30"/>
      <c r="B79" s="18" t="s">
        <v>222</v>
      </c>
      <c r="C79" s="18" t="s">
        <v>206</v>
      </c>
      <c r="D79" s="18" t="s">
        <v>128</v>
      </c>
      <c r="E79" s="18" t="s">
        <v>223</v>
      </c>
      <c r="F79" s="18" t="s">
        <v>119</v>
      </c>
      <c r="G79" s="18" t="s">
        <v>130</v>
      </c>
      <c r="H79" s="18" t="s">
        <v>152</v>
      </c>
      <c r="I79" s="18">
        <v>1</v>
      </c>
      <c r="J79" s="18"/>
      <c r="K79" s="18"/>
      <c r="L79" s="18"/>
      <c r="M79" s="18"/>
      <c r="N79" s="18"/>
      <c r="O79" s="18">
        <v>1</v>
      </c>
      <c r="P79" s="18"/>
      <c r="Q79" s="18"/>
      <c r="R79" s="18"/>
      <c r="S79" s="18"/>
      <c r="T79" s="18"/>
      <c r="U79" s="18"/>
      <c r="V79" s="18"/>
      <c r="W79" s="15" t="s">
        <v>101</v>
      </c>
      <c r="X79" s="15" t="s">
        <v>102</v>
      </c>
      <c r="Y79" s="15" t="s">
        <v>121</v>
      </c>
      <c r="Z79" s="15" t="s">
        <v>121</v>
      </c>
      <c r="AA79" s="15" t="s">
        <v>121</v>
      </c>
      <c r="AB79" s="15" t="s">
        <v>121</v>
      </c>
      <c r="AC79" s="18">
        <v>14</v>
      </c>
      <c r="AD79" s="18">
        <v>51</v>
      </c>
      <c r="AE79" s="18">
        <v>1230</v>
      </c>
      <c r="AF79" s="15" t="s">
        <v>208</v>
      </c>
      <c r="AG79" s="18" t="s">
        <v>209</v>
      </c>
      <c r="AH79" s="18"/>
    </row>
    <row r="80" s="3" customFormat="1" ht="70" customHeight="1" spans="1:34">
      <c r="A80" s="30"/>
      <c r="B80" s="18" t="s">
        <v>224</v>
      </c>
      <c r="C80" s="18" t="s">
        <v>206</v>
      </c>
      <c r="D80" s="18" t="s">
        <v>128</v>
      </c>
      <c r="E80" s="18" t="s">
        <v>225</v>
      </c>
      <c r="F80" s="18" t="s">
        <v>119</v>
      </c>
      <c r="G80" s="18" t="s">
        <v>130</v>
      </c>
      <c r="H80" s="18" t="s">
        <v>152</v>
      </c>
      <c r="I80" s="18">
        <v>1</v>
      </c>
      <c r="J80" s="18"/>
      <c r="K80" s="18"/>
      <c r="L80" s="18"/>
      <c r="M80" s="18"/>
      <c r="N80" s="18"/>
      <c r="O80" s="18">
        <v>1</v>
      </c>
      <c r="P80" s="18"/>
      <c r="Q80" s="18"/>
      <c r="R80" s="18"/>
      <c r="S80" s="18"/>
      <c r="T80" s="18"/>
      <c r="U80" s="18"/>
      <c r="V80" s="18"/>
      <c r="W80" s="15" t="s">
        <v>101</v>
      </c>
      <c r="X80" s="15" t="s">
        <v>102</v>
      </c>
      <c r="Y80" s="15" t="s">
        <v>121</v>
      </c>
      <c r="Z80" s="15" t="s">
        <v>121</v>
      </c>
      <c r="AA80" s="15" t="s">
        <v>121</v>
      </c>
      <c r="AB80" s="15" t="s">
        <v>121</v>
      </c>
      <c r="AC80" s="18">
        <v>4</v>
      </c>
      <c r="AD80" s="18">
        <v>13</v>
      </c>
      <c r="AE80" s="18">
        <v>1371</v>
      </c>
      <c r="AF80" s="15" t="s">
        <v>208</v>
      </c>
      <c r="AG80" s="18" t="s">
        <v>209</v>
      </c>
      <c r="AH80" s="18"/>
    </row>
    <row r="81" s="3" customFormat="1" ht="70" customHeight="1" spans="1:34">
      <c r="A81" s="30"/>
      <c r="B81" s="18" t="s">
        <v>226</v>
      </c>
      <c r="C81" s="18" t="s">
        <v>206</v>
      </c>
      <c r="D81" s="18" t="s">
        <v>128</v>
      </c>
      <c r="E81" s="18" t="s">
        <v>227</v>
      </c>
      <c r="F81" s="18" t="s">
        <v>119</v>
      </c>
      <c r="G81" s="18" t="s">
        <v>130</v>
      </c>
      <c r="H81" s="18" t="s">
        <v>152</v>
      </c>
      <c r="I81" s="18">
        <v>1</v>
      </c>
      <c r="J81" s="18"/>
      <c r="K81" s="18"/>
      <c r="L81" s="18"/>
      <c r="M81" s="18"/>
      <c r="N81" s="18"/>
      <c r="O81" s="18">
        <v>1</v>
      </c>
      <c r="P81" s="18"/>
      <c r="Q81" s="18"/>
      <c r="R81" s="18"/>
      <c r="S81" s="18"/>
      <c r="T81" s="18"/>
      <c r="U81" s="18"/>
      <c r="V81" s="18"/>
      <c r="W81" s="15" t="s">
        <v>101</v>
      </c>
      <c r="X81" s="15" t="s">
        <v>102</v>
      </c>
      <c r="Y81" s="15" t="s">
        <v>121</v>
      </c>
      <c r="Z81" s="15" t="s">
        <v>121</v>
      </c>
      <c r="AA81" s="15" t="s">
        <v>121</v>
      </c>
      <c r="AB81" s="15" t="s">
        <v>121</v>
      </c>
      <c r="AC81" s="18">
        <v>4</v>
      </c>
      <c r="AD81" s="18">
        <v>4</v>
      </c>
      <c r="AE81" s="18">
        <v>1911</v>
      </c>
      <c r="AF81" s="15" t="s">
        <v>208</v>
      </c>
      <c r="AG81" s="18" t="s">
        <v>209</v>
      </c>
      <c r="AH81" s="18"/>
    </row>
    <row r="82" s="3" customFormat="1" ht="70" customHeight="1" spans="1:34">
      <c r="A82" s="30"/>
      <c r="B82" s="18" t="s">
        <v>228</v>
      </c>
      <c r="C82" s="18" t="s">
        <v>206</v>
      </c>
      <c r="D82" s="18" t="s">
        <v>128</v>
      </c>
      <c r="E82" s="18" t="s">
        <v>229</v>
      </c>
      <c r="F82" s="18" t="s">
        <v>119</v>
      </c>
      <c r="G82" s="18" t="s">
        <v>130</v>
      </c>
      <c r="H82" s="18" t="s">
        <v>152</v>
      </c>
      <c r="I82" s="18">
        <v>1</v>
      </c>
      <c r="J82" s="18"/>
      <c r="K82" s="18"/>
      <c r="L82" s="18"/>
      <c r="M82" s="18"/>
      <c r="N82" s="18"/>
      <c r="O82" s="18">
        <v>1</v>
      </c>
      <c r="P82" s="18"/>
      <c r="Q82" s="18"/>
      <c r="R82" s="18"/>
      <c r="S82" s="18"/>
      <c r="T82" s="18"/>
      <c r="U82" s="18"/>
      <c r="V82" s="18"/>
      <c r="W82" s="15" t="s">
        <v>101</v>
      </c>
      <c r="X82" s="15" t="s">
        <v>102</v>
      </c>
      <c r="Y82" s="15" t="s">
        <v>121</v>
      </c>
      <c r="Z82" s="15" t="s">
        <v>121</v>
      </c>
      <c r="AA82" s="15" t="s">
        <v>121</v>
      </c>
      <c r="AB82" s="15" t="s">
        <v>121</v>
      </c>
      <c r="AC82" s="18">
        <v>3</v>
      </c>
      <c r="AD82" s="18">
        <v>8</v>
      </c>
      <c r="AE82" s="18">
        <v>1290</v>
      </c>
      <c r="AF82" s="15" t="s">
        <v>208</v>
      </c>
      <c r="AG82" s="18" t="s">
        <v>209</v>
      </c>
      <c r="AH82" s="18"/>
    </row>
    <row r="83" s="3" customFormat="1" ht="70" customHeight="1" spans="1:34">
      <c r="A83" s="30"/>
      <c r="B83" s="18" t="s">
        <v>230</v>
      </c>
      <c r="C83" s="18" t="s">
        <v>206</v>
      </c>
      <c r="D83" s="18" t="s">
        <v>128</v>
      </c>
      <c r="E83" s="18" t="s">
        <v>173</v>
      </c>
      <c r="F83" s="18" t="s">
        <v>119</v>
      </c>
      <c r="G83" s="18" t="s">
        <v>130</v>
      </c>
      <c r="H83" s="18" t="s">
        <v>152</v>
      </c>
      <c r="I83" s="18">
        <v>1</v>
      </c>
      <c r="J83" s="18"/>
      <c r="K83" s="18"/>
      <c r="L83" s="18"/>
      <c r="M83" s="18"/>
      <c r="N83" s="18"/>
      <c r="O83" s="18">
        <v>1</v>
      </c>
      <c r="P83" s="18"/>
      <c r="Q83" s="18"/>
      <c r="R83" s="18"/>
      <c r="S83" s="18"/>
      <c r="T83" s="18"/>
      <c r="U83" s="18"/>
      <c r="V83" s="18"/>
      <c r="W83" s="15" t="s">
        <v>101</v>
      </c>
      <c r="X83" s="15" t="s">
        <v>102</v>
      </c>
      <c r="Y83" s="15" t="s">
        <v>121</v>
      </c>
      <c r="Z83" s="15" t="s">
        <v>121</v>
      </c>
      <c r="AA83" s="15" t="s">
        <v>121</v>
      </c>
      <c r="AB83" s="15" t="s">
        <v>121</v>
      </c>
      <c r="AC83" s="18">
        <v>10</v>
      </c>
      <c r="AD83" s="18">
        <v>22</v>
      </c>
      <c r="AE83" s="18">
        <v>2204</v>
      </c>
      <c r="AF83" s="15" t="s">
        <v>208</v>
      </c>
      <c r="AG83" s="18" t="s">
        <v>209</v>
      </c>
      <c r="AH83" s="18"/>
    </row>
    <row r="84" s="3" customFormat="1" ht="70" customHeight="1" spans="1:34">
      <c r="A84" s="30"/>
      <c r="B84" s="18" t="s">
        <v>231</v>
      </c>
      <c r="C84" s="18" t="s">
        <v>206</v>
      </c>
      <c r="D84" s="18" t="s">
        <v>128</v>
      </c>
      <c r="E84" s="18" t="s">
        <v>232</v>
      </c>
      <c r="F84" s="18" t="s">
        <v>119</v>
      </c>
      <c r="G84" s="18" t="s">
        <v>130</v>
      </c>
      <c r="H84" s="18" t="s">
        <v>152</v>
      </c>
      <c r="I84" s="18">
        <v>1</v>
      </c>
      <c r="J84" s="18"/>
      <c r="K84" s="18"/>
      <c r="L84" s="18"/>
      <c r="M84" s="18"/>
      <c r="N84" s="18"/>
      <c r="O84" s="18">
        <v>1</v>
      </c>
      <c r="P84" s="18"/>
      <c r="Q84" s="18"/>
      <c r="R84" s="18"/>
      <c r="S84" s="18"/>
      <c r="T84" s="18"/>
      <c r="U84" s="18"/>
      <c r="V84" s="18"/>
      <c r="W84" s="15" t="s">
        <v>101</v>
      </c>
      <c r="X84" s="15" t="s">
        <v>102</v>
      </c>
      <c r="Y84" s="15" t="s">
        <v>121</v>
      </c>
      <c r="Z84" s="15" t="s">
        <v>121</v>
      </c>
      <c r="AA84" s="15" t="s">
        <v>121</v>
      </c>
      <c r="AB84" s="15" t="s">
        <v>121</v>
      </c>
      <c r="AC84" s="18">
        <v>10</v>
      </c>
      <c r="AD84" s="18">
        <v>28</v>
      </c>
      <c r="AE84" s="18">
        <v>1071</v>
      </c>
      <c r="AF84" s="15" t="s">
        <v>208</v>
      </c>
      <c r="AG84" s="18" t="s">
        <v>209</v>
      </c>
      <c r="AH84" s="18"/>
    </row>
    <row r="85" s="3" customFormat="1" ht="70" customHeight="1" spans="1:34">
      <c r="A85" s="30"/>
      <c r="B85" s="18" t="s">
        <v>233</v>
      </c>
      <c r="C85" s="18" t="s">
        <v>206</v>
      </c>
      <c r="D85" s="18" t="s">
        <v>128</v>
      </c>
      <c r="E85" s="18" t="s">
        <v>234</v>
      </c>
      <c r="F85" s="18" t="s">
        <v>119</v>
      </c>
      <c r="G85" s="18" t="s">
        <v>130</v>
      </c>
      <c r="H85" s="18" t="s">
        <v>152</v>
      </c>
      <c r="I85" s="18">
        <v>1</v>
      </c>
      <c r="J85" s="18"/>
      <c r="K85" s="18"/>
      <c r="L85" s="18"/>
      <c r="M85" s="18"/>
      <c r="N85" s="18"/>
      <c r="O85" s="18">
        <v>1</v>
      </c>
      <c r="P85" s="18"/>
      <c r="Q85" s="18"/>
      <c r="R85" s="18"/>
      <c r="S85" s="18"/>
      <c r="T85" s="18"/>
      <c r="U85" s="18"/>
      <c r="V85" s="18"/>
      <c r="W85" s="15" t="s">
        <v>101</v>
      </c>
      <c r="X85" s="15" t="s">
        <v>102</v>
      </c>
      <c r="Y85" s="15" t="s">
        <v>121</v>
      </c>
      <c r="Z85" s="15" t="s">
        <v>121</v>
      </c>
      <c r="AA85" s="15" t="s">
        <v>121</v>
      </c>
      <c r="AB85" s="15" t="s">
        <v>121</v>
      </c>
      <c r="AC85" s="18">
        <v>23</v>
      </c>
      <c r="AD85" s="18">
        <v>44</v>
      </c>
      <c r="AE85" s="18">
        <v>4358</v>
      </c>
      <c r="AF85" s="15" t="s">
        <v>208</v>
      </c>
      <c r="AG85" s="18" t="s">
        <v>209</v>
      </c>
      <c r="AH85" s="18"/>
    </row>
    <row r="86" s="3" customFormat="1" ht="70" customHeight="1" spans="1:34">
      <c r="A86" s="30"/>
      <c r="B86" s="18" t="s">
        <v>235</v>
      </c>
      <c r="C86" s="18" t="s">
        <v>206</v>
      </c>
      <c r="D86" s="18" t="s">
        <v>128</v>
      </c>
      <c r="E86" s="18" t="s">
        <v>236</v>
      </c>
      <c r="F86" s="18" t="s">
        <v>119</v>
      </c>
      <c r="G86" s="18" t="s">
        <v>130</v>
      </c>
      <c r="H86" s="18" t="s">
        <v>152</v>
      </c>
      <c r="I86" s="18">
        <v>1</v>
      </c>
      <c r="J86" s="18"/>
      <c r="K86" s="18"/>
      <c r="L86" s="18"/>
      <c r="M86" s="18"/>
      <c r="N86" s="18"/>
      <c r="O86" s="18">
        <v>1</v>
      </c>
      <c r="P86" s="18"/>
      <c r="Q86" s="18"/>
      <c r="R86" s="18"/>
      <c r="S86" s="18"/>
      <c r="T86" s="18"/>
      <c r="U86" s="18"/>
      <c r="V86" s="18"/>
      <c r="W86" s="15" t="s">
        <v>101</v>
      </c>
      <c r="X86" s="15" t="s">
        <v>102</v>
      </c>
      <c r="Y86" s="15" t="s">
        <v>121</v>
      </c>
      <c r="Z86" s="15" t="s">
        <v>121</v>
      </c>
      <c r="AA86" s="15" t="s">
        <v>121</v>
      </c>
      <c r="AB86" s="15" t="s">
        <v>121</v>
      </c>
      <c r="AC86" s="18">
        <v>22</v>
      </c>
      <c r="AD86" s="18">
        <v>59</v>
      </c>
      <c r="AE86" s="18">
        <v>2354</v>
      </c>
      <c r="AF86" s="15" t="s">
        <v>208</v>
      </c>
      <c r="AG86" s="18" t="s">
        <v>209</v>
      </c>
      <c r="AH86" s="18"/>
    </row>
    <row r="87" s="3" customFormat="1" ht="70" customHeight="1" spans="1:34">
      <c r="A87" s="30"/>
      <c r="B87" s="18" t="s">
        <v>237</v>
      </c>
      <c r="C87" s="18" t="s">
        <v>206</v>
      </c>
      <c r="D87" s="18" t="s">
        <v>128</v>
      </c>
      <c r="E87" s="18" t="s">
        <v>238</v>
      </c>
      <c r="F87" s="18" t="s">
        <v>119</v>
      </c>
      <c r="G87" s="18" t="s">
        <v>130</v>
      </c>
      <c r="H87" s="18" t="s">
        <v>152</v>
      </c>
      <c r="I87" s="18">
        <v>1</v>
      </c>
      <c r="J87" s="18"/>
      <c r="K87" s="18"/>
      <c r="L87" s="18"/>
      <c r="M87" s="18"/>
      <c r="N87" s="18"/>
      <c r="O87" s="18">
        <v>1</v>
      </c>
      <c r="P87" s="18"/>
      <c r="Q87" s="18"/>
      <c r="R87" s="18"/>
      <c r="S87" s="18"/>
      <c r="T87" s="18"/>
      <c r="U87" s="18"/>
      <c r="V87" s="18"/>
      <c r="W87" s="15" t="s">
        <v>101</v>
      </c>
      <c r="X87" s="15" t="s">
        <v>102</v>
      </c>
      <c r="Y87" s="15" t="s">
        <v>121</v>
      </c>
      <c r="Z87" s="15" t="s">
        <v>121</v>
      </c>
      <c r="AA87" s="15" t="s">
        <v>121</v>
      </c>
      <c r="AB87" s="15" t="s">
        <v>121</v>
      </c>
      <c r="AC87" s="18">
        <v>10</v>
      </c>
      <c r="AD87" s="18">
        <v>20</v>
      </c>
      <c r="AE87" s="18">
        <v>1194</v>
      </c>
      <c r="AF87" s="15" t="s">
        <v>208</v>
      </c>
      <c r="AG87" s="18" t="s">
        <v>209</v>
      </c>
      <c r="AH87" s="18"/>
    </row>
    <row r="88" s="3" customFormat="1" ht="70" customHeight="1" spans="1:34">
      <c r="A88" s="30"/>
      <c r="B88" s="18" t="s">
        <v>239</v>
      </c>
      <c r="C88" s="18" t="s">
        <v>206</v>
      </c>
      <c r="D88" s="18" t="s">
        <v>128</v>
      </c>
      <c r="E88" s="18" t="s">
        <v>240</v>
      </c>
      <c r="F88" s="18" t="s">
        <v>119</v>
      </c>
      <c r="G88" s="18" t="s">
        <v>130</v>
      </c>
      <c r="H88" s="18" t="s">
        <v>152</v>
      </c>
      <c r="I88" s="18">
        <v>1</v>
      </c>
      <c r="J88" s="18"/>
      <c r="K88" s="18"/>
      <c r="L88" s="18"/>
      <c r="M88" s="18"/>
      <c r="N88" s="18"/>
      <c r="O88" s="18">
        <v>1</v>
      </c>
      <c r="P88" s="18"/>
      <c r="Q88" s="18"/>
      <c r="R88" s="18"/>
      <c r="S88" s="18"/>
      <c r="T88" s="18"/>
      <c r="U88" s="18"/>
      <c r="V88" s="18"/>
      <c r="W88" s="15" t="s">
        <v>101</v>
      </c>
      <c r="X88" s="15" t="s">
        <v>102</v>
      </c>
      <c r="Y88" s="15" t="s">
        <v>121</v>
      </c>
      <c r="Z88" s="15" t="s">
        <v>121</v>
      </c>
      <c r="AA88" s="15" t="s">
        <v>121</v>
      </c>
      <c r="AB88" s="15" t="s">
        <v>121</v>
      </c>
      <c r="AC88" s="18">
        <v>2</v>
      </c>
      <c r="AD88" s="18">
        <v>2</v>
      </c>
      <c r="AE88" s="18">
        <v>952</v>
      </c>
      <c r="AF88" s="15" t="s">
        <v>208</v>
      </c>
      <c r="AG88" s="18" t="s">
        <v>209</v>
      </c>
      <c r="AH88" s="18"/>
    </row>
    <row r="89" s="3" customFormat="1" ht="70" customHeight="1" spans="1:34">
      <c r="A89" s="30"/>
      <c r="B89" s="18" t="s">
        <v>241</v>
      </c>
      <c r="C89" s="18" t="s">
        <v>206</v>
      </c>
      <c r="D89" s="18" t="s">
        <v>128</v>
      </c>
      <c r="E89" s="18" t="s">
        <v>180</v>
      </c>
      <c r="F89" s="18" t="s">
        <v>119</v>
      </c>
      <c r="G89" s="18" t="s">
        <v>130</v>
      </c>
      <c r="H89" s="18" t="s">
        <v>152</v>
      </c>
      <c r="I89" s="18">
        <v>1</v>
      </c>
      <c r="J89" s="18"/>
      <c r="K89" s="18"/>
      <c r="L89" s="18"/>
      <c r="M89" s="18"/>
      <c r="N89" s="18"/>
      <c r="O89" s="18">
        <v>1</v>
      </c>
      <c r="P89" s="18"/>
      <c r="Q89" s="18"/>
      <c r="R89" s="18"/>
      <c r="S89" s="18"/>
      <c r="T89" s="18"/>
      <c r="U89" s="18"/>
      <c r="V89" s="18"/>
      <c r="W89" s="15" t="s">
        <v>101</v>
      </c>
      <c r="X89" s="15" t="s">
        <v>102</v>
      </c>
      <c r="Y89" s="15" t="s">
        <v>121</v>
      </c>
      <c r="Z89" s="15" t="s">
        <v>121</v>
      </c>
      <c r="AA89" s="15" t="s">
        <v>121</v>
      </c>
      <c r="AB89" s="15" t="s">
        <v>121</v>
      </c>
      <c r="AC89" s="18">
        <v>14</v>
      </c>
      <c r="AD89" s="18">
        <v>35</v>
      </c>
      <c r="AE89" s="18">
        <v>1305</v>
      </c>
      <c r="AF89" s="15" t="s">
        <v>208</v>
      </c>
      <c r="AG89" s="18" t="s">
        <v>209</v>
      </c>
      <c r="AH89" s="18"/>
    </row>
    <row r="90" s="3" customFormat="1" ht="70" customHeight="1" spans="1:34">
      <c r="A90" s="30"/>
      <c r="B90" s="18" t="s">
        <v>242</v>
      </c>
      <c r="C90" s="18" t="s">
        <v>206</v>
      </c>
      <c r="D90" s="18" t="s">
        <v>128</v>
      </c>
      <c r="E90" s="18" t="s">
        <v>243</v>
      </c>
      <c r="F90" s="18" t="s">
        <v>119</v>
      </c>
      <c r="G90" s="18" t="s">
        <v>130</v>
      </c>
      <c r="H90" s="18" t="s">
        <v>152</v>
      </c>
      <c r="I90" s="18">
        <v>1</v>
      </c>
      <c r="J90" s="18"/>
      <c r="K90" s="18"/>
      <c r="L90" s="18"/>
      <c r="M90" s="18"/>
      <c r="N90" s="18"/>
      <c r="O90" s="18">
        <v>1</v>
      </c>
      <c r="P90" s="18"/>
      <c r="Q90" s="18"/>
      <c r="R90" s="18"/>
      <c r="S90" s="18"/>
      <c r="T90" s="18"/>
      <c r="U90" s="18"/>
      <c r="V90" s="18"/>
      <c r="W90" s="15" t="s">
        <v>101</v>
      </c>
      <c r="X90" s="15" t="s">
        <v>102</v>
      </c>
      <c r="Y90" s="15" t="s">
        <v>121</v>
      </c>
      <c r="Z90" s="15" t="s">
        <v>121</v>
      </c>
      <c r="AA90" s="15" t="s">
        <v>121</v>
      </c>
      <c r="AB90" s="15" t="s">
        <v>121</v>
      </c>
      <c r="AC90" s="18"/>
      <c r="AD90" s="18"/>
      <c r="AE90" s="18">
        <v>1416</v>
      </c>
      <c r="AF90" s="15" t="s">
        <v>244</v>
      </c>
      <c r="AG90" s="18" t="s">
        <v>209</v>
      </c>
      <c r="AH90" s="18"/>
    </row>
    <row r="91" s="3" customFormat="1" ht="70" customHeight="1" spans="1:34">
      <c r="A91" s="30"/>
      <c r="B91" s="18" t="s">
        <v>245</v>
      </c>
      <c r="C91" s="18" t="s">
        <v>206</v>
      </c>
      <c r="D91" s="18" t="s">
        <v>128</v>
      </c>
      <c r="E91" s="18" t="s">
        <v>246</v>
      </c>
      <c r="F91" s="18" t="s">
        <v>119</v>
      </c>
      <c r="G91" s="18" t="s">
        <v>130</v>
      </c>
      <c r="H91" s="18" t="s">
        <v>152</v>
      </c>
      <c r="I91" s="18">
        <v>1</v>
      </c>
      <c r="J91" s="18"/>
      <c r="K91" s="18"/>
      <c r="L91" s="18"/>
      <c r="M91" s="18"/>
      <c r="N91" s="18"/>
      <c r="O91" s="18">
        <v>1</v>
      </c>
      <c r="P91" s="18"/>
      <c r="Q91" s="18"/>
      <c r="R91" s="18"/>
      <c r="S91" s="18"/>
      <c r="T91" s="18"/>
      <c r="U91" s="18"/>
      <c r="V91" s="18"/>
      <c r="W91" s="15" t="s">
        <v>101</v>
      </c>
      <c r="X91" s="15" t="s">
        <v>102</v>
      </c>
      <c r="Y91" s="15" t="s">
        <v>121</v>
      </c>
      <c r="Z91" s="15" t="s">
        <v>121</v>
      </c>
      <c r="AA91" s="15" t="s">
        <v>121</v>
      </c>
      <c r="AB91" s="15" t="s">
        <v>121</v>
      </c>
      <c r="AC91" s="18">
        <v>11</v>
      </c>
      <c r="AD91" s="18">
        <v>37</v>
      </c>
      <c r="AE91" s="18">
        <v>2251</v>
      </c>
      <c r="AF91" s="15" t="s">
        <v>208</v>
      </c>
      <c r="AG91" s="18" t="s">
        <v>209</v>
      </c>
      <c r="AH91" s="18"/>
    </row>
    <row r="92" s="3" customFormat="1" ht="70" customHeight="1" spans="1:34">
      <c r="A92" s="30"/>
      <c r="B92" s="18" t="s">
        <v>247</v>
      </c>
      <c r="C92" s="18" t="s">
        <v>206</v>
      </c>
      <c r="D92" s="18" t="s">
        <v>128</v>
      </c>
      <c r="E92" s="18" t="s">
        <v>248</v>
      </c>
      <c r="F92" s="18" t="s">
        <v>119</v>
      </c>
      <c r="G92" s="18" t="s">
        <v>130</v>
      </c>
      <c r="H92" s="18" t="s">
        <v>152</v>
      </c>
      <c r="I92" s="18">
        <v>1</v>
      </c>
      <c r="J92" s="18"/>
      <c r="K92" s="18"/>
      <c r="L92" s="18"/>
      <c r="M92" s="18"/>
      <c r="N92" s="18"/>
      <c r="O92" s="18">
        <v>1</v>
      </c>
      <c r="P92" s="18"/>
      <c r="Q92" s="18"/>
      <c r="R92" s="18"/>
      <c r="S92" s="18"/>
      <c r="T92" s="18"/>
      <c r="U92" s="18"/>
      <c r="V92" s="18"/>
      <c r="W92" s="15" t="s">
        <v>101</v>
      </c>
      <c r="X92" s="15" t="s">
        <v>102</v>
      </c>
      <c r="Y92" s="15" t="s">
        <v>121</v>
      </c>
      <c r="Z92" s="15" t="s">
        <v>121</v>
      </c>
      <c r="AA92" s="15" t="s">
        <v>121</v>
      </c>
      <c r="AB92" s="15" t="s">
        <v>121</v>
      </c>
      <c r="AC92" s="18">
        <v>21</v>
      </c>
      <c r="AD92" s="18">
        <v>50</v>
      </c>
      <c r="AE92" s="18">
        <v>2198</v>
      </c>
      <c r="AF92" s="15" t="s">
        <v>208</v>
      </c>
      <c r="AG92" s="18" t="s">
        <v>209</v>
      </c>
      <c r="AH92" s="18"/>
    </row>
    <row r="93" s="3" customFormat="1" ht="70" customHeight="1" spans="1:34">
      <c r="A93" s="30"/>
      <c r="B93" s="18" t="s">
        <v>249</v>
      </c>
      <c r="C93" s="18" t="s">
        <v>206</v>
      </c>
      <c r="D93" s="18" t="s">
        <v>128</v>
      </c>
      <c r="E93" s="18" t="s">
        <v>250</v>
      </c>
      <c r="F93" s="18" t="s">
        <v>119</v>
      </c>
      <c r="G93" s="18" t="s">
        <v>130</v>
      </c>
      <c r="H93" s="18" t="s">
        <v>152</v>
      </c>
      <c r="I93" s="18">
        <v>1</v>
      </c>
      <c r="J93" s="18"/>
      <c r="K93" s="18"/>
      <c r="L93" s="18"/>
      <c r="M93" s="18"/>
      <c r="N93" s="18"/>
      <c r="O93" s="18">
        <v>1</v>
      </c>
      <c r="P93" s="18"/>
      <c r="Q93" s="18"/>
      <c r="R93" s="18"/>
      <c r="S93" s="18"/>
      <c r="T93" s="18"/>
      <c r="U93" s="18"/>
      <c r="V93" s="18"/>
      <c r="W93" s="15" t="s">
        <v>101</v>
      </c>
      <c r="X93" s="15" t="s">
        <v>102</v>
      </c>
      <c r="Y93" s="15" t="s">
        <v>121</v>
      </c>
      <c r="Z93" s="15" t="s">
        <v>121</v>
      </c>
      <c r="AA93" s="15" t="s">
        <v>121</v>
      </c>
      <c r="AB93" s="15" t="s">
        <v>121</v>
      </c>
      <c r="AC93" s="18">
        <v>16</v>
      </c>
      <c r="AD93" s="18">
        <v>51</v>
      </c>
      <c r="AE93" s="18">
        <v>1208</v>
      </c>
      <c r="AF93" s="15" t="s">
        <v>208</v>
      </c>
      <c r="AG93" s="18" t="s">
        <v>209</v>
      </c>
      <c r="AH93" s="18"/>
    </row>
    <row r="94" s="3" customFormat="1" ht="70" customHeight="1" spans="1:34">
      <c r="A94" s="30"/>
      <c r="B94" s="18" t="s">
        <v>251</v>
      </c>
      <c r="C94" s="18" t="s">
        <v>206</v>
      </c>
      <c r="D94" s="18" t="s">
        <v>128</v>
      </c>
      <c r="E94" s="18" t="s">
        <v>252</v>
      </c>
      <c r="F94" s="18" t="s">
        <v>119</v>
      </c>
      <c r="G94" s="18" t="s">
        <v>130</v>
      </c>
      <c r="H94" s="18" t="s">
        <v>152</v>
      </c>
      <c r="I94" s="18">
        <v>1</v>
      </c>
      <c r="J94" s="18"/>
      <c r="K94" s="18"/>
      <c r="L94" s="18"/>
      <c r="M94" s="18"/>
      <c r="N94" s="18"/>
      <c r="O94" s="18">
        <v>1</v>
      </c>
      <c r="P94" s="18"/>
      <c r="Q94" s="18"/>
      <c r="R94" s="18"/>
      <c r="S94" s="18"/>
      <c r="T94" s="18"/>
      <c r="U94" s="18"/>
      <c r="V94" s="18"/>
      <c r="W94" s="15" t="s">
        <v>101</v>
      </c>
      <c r="X94" s="15" t="s">
        <v>102</v>
      </c>
      <c r="Y94" s="15" t="s">
        <v>121</v>
      </c>
      <c r="Z94" s="15" t="s">
        <v>121</v>
      </c>
      <c r="AA94" s="15" t="s">
        <v>121</v>
      </c>
      <c r="AB94" s="15" t="s">
        <v>121</v>
      </c>
      <c r="AC94" s="18">
        <v>16</v>
      </c>
      <c r="AD94" s="18">
        <v>38</v>
      </c>
      <c r="AE94" s="18">
        <v>1848</v>
      </c>
      <c r="AF94" s="15" t="s">
        <v>208</v>
      </c>
      <c r="AG94" s="18" t="s">
        <v>209</v>
      </c>
      <c r="AH94" s="18"/>
    </row>
    <row r="95" s="3" customFormat="1" ht="70" customHeight="1" spans="1:34">
      <c r="A95" s="30"/>
      <c r="B95" s="18" t="s">
        <v>253</v>
      </c>
      <c r="C95" s="18" t="s">
        <v>206</v>
      </c>
      <c r="D95" s="18" t="s">
        <v>128</v>
      </c>
      <c r="E95" s="18" t="s">
        <v>254</v>
      </c>
      <c r="F95" s="18" t="s">
        <v>119</v>
      </c>
      <c r="G95" s="18" t="s">
        <v>130</v>
      </c>
      <c r="H95" s="18" t="s">
        <v>152</v>
      </c>
      <c r="I95" s="18">
        <v>1</v>
      </c>
      <c r="J95" s="18"/>
      <c r="K95" s="18"/>
      <c r="L95" s="18"/>
      <c r="M95" s="18"/>
      <c r="N95" s="18"/>
      <c r="O95" s="18">
        <v>1</v>
      </c>
      <c r="P95" s="18"/>
      <c r="Q95" s="18"/>
      <c r="R95" s="18"/>
      <c r="S95" s="18"/>
      <c r="T95" s="18"/>
      <c r="U95" s="18"/>
      <c r="V95" s="18"/>
      <c r="W95" s="15" t="s">
        <v>101</v>
      </c>
      <c r="X95" s="15" t="s">
        <v>102</v>
      </c>
      <c r="Y95" s="15" t="s">
        <v>121</v>
      </c>
      <c r="Z95" s="15" t="s">
        <v>121</v>
      </c>
      <c r="AA95" s="15" t="s">
        <v>121</v>
      </c>
      <c r="AB95" s="15" t="s">
        <v>121</v>
      </c>
      <c r="AC95" s="18">
        <v>11</v>
      </c>
      <c r="AD95" s="18">
        <v>27</v>
      </c>
      <c r="AE95" s="18">
        <v>1847</v>
      </c>
      <c r="AF95" s="15" t="s">
        <v>208</v>
      </c>
      <c r="AG95" s="18" t="s">
        <v>209</v>
      </c>
      <c r="AH95" s="18"/>
    </row>
    <row r="96" s="3" customFormat="1" ht="70" customHeight="1" spans="1:34">
      <c r="A96" s="31"/>
      <c r="B96" s="18" t="s">
        <v>255</v>
      </c>
      <c r="C96" s="18" t="s">
        <v>206</v>
      </c>
      <c r="D96" s="18" t="s">
        <v>128</v>
      </c>
      <c r="E96" s="18" t="s">
        <v>256</v>
      </c>
      <c r="F96" s="18" t="s">
        <v>119</v>
      </c>
      <c r="G96" s="18" t="s">
        <v>130</v>
      </c>
      <c r="H96" s="18" t="s">
        <v>152</v>
      </c>
      <c r="I96" s="18">
        <v>1</v>
      </c>
      <c r="J96" s="18"/>
      <c r="K96" s="18"/>
      <c r="L96" s="18"/>
      <c r="M96" s="18"/>
      <c r="N96" s="18"/>
      <c r="O96" s="18">
        <v>1</v>
      </c>
      <c r="P96" s="18"/>
      <c r="Q96" s="18"/>
      <c r="R96" s="18"/>
      <c r="S96" s="18"/>
      <c r="T96" s="18"/>
      <c r="U96" s="18"/>
      <c r="V96" s="18"/>
      <c r="W96" s="15" t="s">
        <v>101</v>
      </c>
      <c r="X96" s="15" t="s">
        <v>102</v>
      </c>
      <c r="Y96" s="15" t="s">
        <v>121</v>
      </c>
      <c r="Z96" s="15" t="s">
        <v>121</v>
      </c>
      <c r="AA96" s="15" t="s">
        <v>121</v>
      </c>
      <c r="AB96" s="15" t="s">
        <v>121</v>
      </c>
      <c r="AC96" s="18">
        <v>0</v>
      </c>
      <c r="AD96" s="18">
        <v>0</v>
      </c>
      <c r="AE96" s="18">
        <v>1201</v>
      </c>
      <c r="AF96" s="15" t="s">
        <v>244</v>
      </c>
      <c r="AG96" s="18" t="s">
        <v>209</v>
      </c>
      <c r="AH96" s="18"/>
    </row>
    <row r="97" ht="70" customHeight="1" spans="1:34">
      <c r="A97" s="17" t="s">
        <v>72</v>
      </c>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20"/>
    </row>
    <row r="98" ht="70" customHeight="1" spans="1:34">
      <c r="A98" s="17" t="s">
        <v>257</v>
      </c>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row>
    <row r="99" ht="70" customHeight="1" spans="1:34">
      <c r="A99" s="48" t="s">
        <v>74</v>
      </c>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row>
  </sheetData>
  <autoFilter ref="A5:AO99">
    <extLst/>
  </autoFilter>
  <mergeCells count="29">
    <mergeCell ref="A2:AH2"/>
    <mergeCell ref="D3:E3"/>
    <mergeCell ref="AK3:AN3"/>
    <mergeCell ref="J4:N4"/>
    <mergeCell ref="O4:V4"/>
    <mergeCell ref="A3:A5"/>
    <mergeCell ref="A50:A52"/>
    <mergeCell ref="A57:A58"/>
    <mergeCell ref="A62:A63"/>
    <mergeCell ref="A72:A96"/>
    <mergeCell ref="B3:B5"/>
    <mergeCell ref="C3:C5"/>
    <mergeCell ref="D4:D5"/>
    <mergeCell ref="E4:E5"/>
    <mergeCell ref="F3:F5"/>
    <mergeCell ref="G3:G5"/>
    <mergeCell ref="H3:H5"/>
    <mergeCell ref="I4:I5"/>
    <mergeCell ref="W3:W5"/>
    <mergeCell ref="X3:X5"/>
    <mergeCell ref="Y3:Y5"/>
    <mergeCell ref="Z3:Z5"/>
    <mergeCell ref="AA3:AA5"/>
    <mergeCell ref="AB3:AB5"/>
    <mergeCell ref="AE3:AE5"/>
    <mergeCell ref="AF3:AF5"/>
    <mergeCell ref="AG3:AG5"/>
    <mergeCell ref="AH3:AH5"/>
    <mergeCell ref="AC3:AD4"/>
  </mergeCells>
  <dataValidations count="7">
    <dataValidation type="list" allowBlank="1" showInputMessage="1" showErrorMessage="1" sqref="W2 W14 W17 W18 W19 W23 W27 W32 W34 W35 W36 W47 W55 W56 W59 W60 W61 W6:W13 W15:W16 W20:W22 W24:W26 W28:W31 W37:W42 W44:W46 W48:W49 W50:W52 W53:W54 W57:W58 W64:W71 W72:W96 W97:W1048576">
      <formula1>$AM$4:$AM$5</formula1>
    </dataValidation>
    <dataValidation type="list" allowBlank="1" showInputMessage="1" showErrorMessage="1" sqref="X2:AB2 X14:AB14 X17:AB17 X18:AB18 X19:AB19 X23:AB23 X27:AB27 X32:AB32 X34:AB34 X35:AB35 X36:AB36 X43 Y43 Z43 AA43 AB43 X47:AB47 X55:AB55 X56:AB56 X59:AB59 X60:AB60 X61:AB61 X6:AB13 X15:AB16 X53:AB54 X57:AB58 X20:AB22 X44:AB46 X50:AB52 X37:AB42 X24:AB26 X28:AB31 X64:AB71 X97:AB1048576 X72:AB96 X48:AB49">
      <formula1>$AN$4:$AN$5</formula1>
    </dataValidation>
    <dataValidation type="list" allowBlank="1" showInputMessage="1" showErrorMessage="1" sqref="F32 F50:F52 F72:F96">
      <formula1>$AL$4:$AL$6</formula1>
    </dataValidation>
    <dataValidation type="list" allowBlank="1" showInputMessage="1" showErrorMessage="1" sqref="F14 F17 F23 F47">
      <formula1>$AL$4:$AL$7</formula1>
    </dataValidation>
    <dataValidation type="list" allowBlank="1" showInputMessage="1" showErrorMessage="1" sqref="W62 W63">
      <formula1>$AM$4:$AM$4</formula1>
    </dataValidation>
    <dataValidation type="list" allowBlank="1" showInputMessage="1" showErrorMessage="1" sqref="F34 F35 F57:F58">
      <formula1>$AL$4:$AL$5</formula1>
    </dataValidation>
    <dataValidation type="list" allowBlank="1" showInputMessage="1" showErrorMessage="1" sqref="X62:AB62 X63:AB63">
      <formula1>$AN$4:$AN$4</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Miss huang</cp:lastModifiedBy>
  <dcterms:created xsi:type="dcterms:W3CDTF">2019-07-20T09:28:00Z</dcterms:created>
  <cp:lastPrinted>2019-08-08T02:53:00Z</cp:lastPrinted>
  <dcterms:modified xsi:type="dcterms:W3CDTF">2022-05-18T03:36:42Z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7108608960934B31A8AEF2CADD2F4367</vt:lpwstr>
  </property>
</Properties>
</file>