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activeTab="1"/>
  </bookViews>
  <sheets>
    <sheet name="项目库汇总" sheetId="1" r:id="rId1"/>
    <sheet name="项目库明细" sheetId="2" r:id="rId2"/>
  </sheets>
  <definedNames>
    <definedName name="_xlnm._FilterDatabase" localSheetId="1" hidden="1">项目库明细!$A$5:$AP$81</definedName>
  </definedNames>
  <calcPr calcId="144525"/>
</workbook>
</file>

<file path=xl/sharedStrings.xml><?xml version="1.0" encoding="utf-8"?>
<sst xmlns="http://schemas.openxmlformats.org/spreadsheetml/2006/main" count="565" uniqueCount="252">
  <si>
    <t>高新区2020年度脱贫攻坚项目库汇总表</t>
  </si>
  <si>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</si>
  <si>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</si>
  <si>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</si>
  <si>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</si>
  <si>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</si>
  <si>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</si>
  <si>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</si>
  <si>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</si>
  <si>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</si>
  <si>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</si>
  <si>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</si>
  <si>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</si>
  <si>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</si>
  <si>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</si>
  <si>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</si>
  <si>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</si>
  <si>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</si>
  <si>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</si>
  <si>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</si>
  <si>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</si>
  <si>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</si>
  <si>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</si>
  <si>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</si>
  <si>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</si>
  <si>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</si>
  <si>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</si>
  <si>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</si>
  <si>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</si>
  <si>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</si>
  <si>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</si>
  <si>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</si>
  <si>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</si>
  <si>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</si>
  <si>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</si>
  <si>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</si>
  <si>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</si>
  <si>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</si>
  <si>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</si>
  <si>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2.参加大病保险（高新）</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</si>
  <si>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</si>
  <si>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</si>
  <si>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</si>
  <si>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</si>
  <si>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</si>
  <si>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</si>
  <si>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</si>
  <si>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</si>
  <si>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</si>
  <si>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</si>
  <si>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</si>
  <si>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</si>
  <si>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</si>
  <si>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</si>
  <si>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</si>
  <si>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</si>
  <si>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1.享受农村居民最低生活保（高新区）</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</si>
  <si>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</si>
  <si>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</si>
  <si>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</si>
  <si>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</si>
  <si>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</si>
  <si>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</si>
  <si>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</si>
  <si>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</si>
  <si>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</si>
  <si>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</si>
  <si>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</si>
  <si>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</si>
  <si>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</si>
  <si>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</si>
  <si>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</si>
  <si>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</si>
  <si>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</si>
  <si>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</si>
  <si>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 xml:space="preserve">高新区2020年度脱贫攻坚项目库明细表 </t>
  </si>
  <si>
    <t>项目名称
（自定义名称）</t>
  </si>
  <si>
    <t>项目摘要
（建设内容及规模）</t>
  </si>
  <si>
    <t>项目实施地点</t>
  </si>
  <si>
    <t>规划
年度</t>
  </si>
  <si>
    <t>主管
单位</t>
  </si>
  <si>
    <t>项目
负责
人</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</si>
  <si>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</si>
  <si>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</si>
  <si>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</si>
  <si>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</si>
  <si>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</si>
  <si>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</si>
  <si>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</si>
  <si>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</si>
  <si>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</si>
  <si>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</si>
  <si>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</si>
  <si>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</si>
  <si>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</si>
  <si>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</si>
  <si>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</si>
  <si>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</si>
  <si>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</si>
  <si>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</si>
  <si>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</si>
  <si>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</si>
  <si>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</si>
  <si>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</si>
  <si>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</si>
  <si>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</si>
  <si>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</si>
  <si>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</si>
  <si>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</si>
  <si>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</si>
  <si>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</si>
  <si>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</si>
  <si>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</si>
  <si>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</si>
  <si>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</si>
  <si>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</si>
  <si>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</si>
  <si>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</si>
  <si>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</si>
  <si>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</si>
  <si>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</si>
  <si>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</si>
  <si>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</si>
  <si>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</si>
  <si>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</si>
  <si>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t>
  </si>
  <si>
    <t>高新区2020年产业补助</t>
  </si>
  <si>
    <t>对高新区2020年贫困户生产经营性收入达到1万元以上的户数进行补助</t>
  </si>
  <si>
    <t>高新区</t>
  </si>
  <si>
    <t>社区管理局</t>
  </si>
  <si>
    <t>范仰华</t>
  </si>
  <si>
    <t>激励贫困户发展产业</t>
  </si>
  <si>
    <t>激励贫困户发展产业，提高贫困户收入</t>
  </si>
  <si>
    <t xml:space="preserve">高新区2020年高新区贫困户外出务工补助（30村） </t>
  </si>
  <si>
    <t>对高新区2020年贫困户外出务工补助</t>
  </si>
  <si>
    <t>创业就业服务局</t>
  </si>
  <si>
    <t>陈世兴</t>
  </si>
  <si>
    <t>促进贫困户增收</t>
  </si>
  <si>
    <t xml:space="preserve">高新区2020年就业创业补助（30村） </t>
  </si>
  <si>
    <t>对高新区2020年贫困户务工收入达到1万元元以上的户进行补助</t>
  </si>
  <si>
    <t>激励贫困人口务工</t>
  </si>
  <si>
    <t>激励贫困人口务工，提高贫困户收入</t>
  </si>
  <si>
    <t xml:space="preserve">高新区2020年高新区贫困户技能培训（30村） </t>
  </si>
  <si>
    <t>对高新区2020年贫困户技能培训</t>
  </si>
  <si>
    <t>提高贫困户就业</t>
  </si>
  <si>
    <t>1.贫困人口护林员</t>
  </si>
  <si>
    <t>2.贫困人口护路员</t>
  </si>
  <si>
    <t>3.贫困人口护水员</t>
  </si>
  <si>
    <t>4.贫困人口保洁员</t>
  </si>
  <si>
    <t>5.其他贫困人口公益性岗位</t>
  </si>
  <si>
    <t>高新区2017年-2019年雨露计划补助</t>
  </si>
  <si>
    <t>对2017年——2019年贫困户在校职业教育雨露计划补助</t>
  </si>
  <si>
    <t>高新区社区管理局</t>
  </si>
  <si>
    <t>王彩云</t>
  </si>
  <si>
    <t>提高改善贫困户学生生活质量，同时为贫困户家庭减轻一定经济压力</t>
  </si>
  <si>
    <t>减轻家庭教育经济压力，同时提高学生生活质量</t>
  </si>
  <si>
    <t>高新区2015年-2020年雨露计划补助第二批</t>
  </si>
  <si>
    <t>对2015年——2020年贫困户在校职业教育雨露计划第二批补助</t>
  </si>
  <si>
    <t>51个村</t>
  </si>
  <si>
    <t>高新区2020年寄宿生补贴</t>
  </si>
  <si>
    <t>高新区建档立卡贫困户中所有寄宿学生生活补贴</t>
  </si>
  <si>
    <t>提高，改善在校生生活质量</t>
  </si>
  <si>
    <t>受益建档立卡贫困学生48人，提高，改善在校生生活质量</t>
  </si>
  <si>
    <t>高新区2020年城乡居民医疗保险</t>
  </si>
  <si>
    <t>对高新区贫困户购买合疗进行补助</t>
  </si>
  <si>
    <t>吴红平</t>
  </si>
  <si>
    <t>确保辖区内贫困人口医疗有保障</t>
  </si>
  <si>
    <t>通过购买城乡居民医保确保辖区内贫困户医疗有保障</t>
  </si>
  <si>
    <t>2.参加大病保险</t>
  </si>
  <si>
    <t>高新区2020年大病保险</t>
  </si>
  <si>
    <t>对高新区贫困对象购买大病保险进行补助</t>
  </si>
  <si>
    <t>通过购买大病保险确保辖区内贫困人口医疗有保障</t>
  </si>
  <si>
    <t>2020年扶贫小额贷款贴息</t>
  </si>
  <si>
    <t>2020年扶贫小额信贷贴息136436.36元</t>
  </si>
  <si>
    <t>汉滨区扶贫开发局</t>
  </si>
  <si>
    <t>田远金</t>
  </si>
  <si>
    <t>为贫困户提供金融服务，支持贫困户发展产业，促进增收</t>
  </si>
  <si>
    <t>支持贫困户发展产业</t>
  </si>
  <si>
    <t>2020年高新区互助资金占用费补贴</t>
  </si>
  <si>
    <t>高新区5个贫困村</t>
  </si>
  <si>
    <t>带动贫困户积极发展产业，提升自身发展能力。</t>
  </si>
  <si>
    <t>帮助贫困户提升自身发展能力，提高家庭收入，改善生活质量。</t>
  </si>
  <si>
    <t>2020年安康高新区长沟村人畜饮水二期工程</t>
  </si>
  <si>
    <t>新修供水DN25-DN90支管道4877米，DN25入户管道8200米。</t>
  </si>
  <si>
    <t>长沟村</t>
  </si>
  <si>
    <t>张斌</t>
  </si>
  <si>
    <t>提升改造全村安全饮水入户问题</t>
  </si>
  <si>
    <t>实现全村自来水入户</t>
  </si>
  <si>
    <r>
      <rPr>
        <sz val="12"/>
        <color theme="1"/>
        <rFont val="宋体"/>
        <charset val="134"/>
      </rPr>
      <t>安高新经科发【</t>
    </r>
    <r>
      <rPr>
        <sz val="12"/>
        <color theme="1"/>
        <rFont val="Arial"/>
        <charset val="134"/>
      </rPr>
      <t>2020</t>
    </r>
    <r>
      <rPr>
        <sz val="12"/>
        <color theme="1"/>
        <rFont val="宋体"/>
        <charset val="134"/>
      </rPr>
      <t>】</t>
    </r>
    <r>
      <rPr>
        <sz val="12"/>
        <color theme="1"/>
        <rFont val="Arial"/>
        <charset val="134"/>
      </rPr>
      <t>21</t>
    </r>
    <r>
      <rPr>
        <sz val="12"/>
        <color theme="1"/>
        <rFont val="宋体"/>
        <charset val="134"/>
      </rPr>
      <t>号</t>
    </r>
  </si>
  <si>
    <t>1.享受农村居民最低生活保障</t>
  </si>
  <si>
    <t>2020年高新区农村最低生活保障金发放</t>
  </si>
  <si>
    <t>用于高新区系统30个村低保贫困户保障金发放</t>
  </si>
  <si>
    <t>李中华</t>
  </si>
  <si>
    <t xml:space="preserve"> 改善贫困户生活条件</t>
  </si>
  <si>
    <t>保障辖区内低保户每月最低生活保障金及时足额发放，保障低保户最低生活收入</t>
  </si>
  <si>
    <t>2020年农村特困供养对象最低生活保障金发放</t>
  </si>
  <si>
    <t>用于辖区内原30个村特困供养贫困户生活补贴发放</t>
  </si>
  <si>
    <t>保障辖区内原30个村农村特困供养对象生活补贴及时足额发放，保障特困供养对象最低生活</t>
  </si>
  <si>
    <t>2020年高新区临时救助发放</t>
  </si>
  <si>
    <t>用于辖区内原30个村困难群众因突发性灾难导致的暂时性生活困难救助</t>
  </si>
  <si>
    <t>高新30个村</t>
  </si>
  <si>
    <t>用于保障辖区内困难群众因突发性灾难导致的暂时性生活困难基本补助，保障贫困户基本生活条件。</t>
  </si>
  <si>
    <t>2020年安康高新区水田沟村老屋湾、四级坝基础道路工程</t>
  </si>
  <si>
    <t>修缮基础道路共计1.02公里</t>
  </si>
  <si>
    <t>陈
胜
利</t>
  </si>
  <si>
    <t>改善村容村貌，受益群众1656人，解决出行不便困扰，提高农业生产效益</t>
  </si>
  <si>
    <t>2020年安康高新区余河洞社区通组道路</t>
  </si>
  <si>
    <t>硬化通组道路长800米，宽3.5米，路基加宽至4米，配套建设3个涵洞、档护墙150立方米</t>
  </si>
  <si>
    <t>临空经济区</t>
  </si>
  <si>
    <t>余河洞社区</t>
  </si>
  <si>
    <t>高新住建局</t>
  </si>
  <si>
    <t>余天富</t>
  </si>
  <si>
    <t>31户</t>
  </si>
  <si>
    <t>72人</t>
  </si>
  <si>
    <t>420人</t>
  </si>
  <si>
    <t>交通便利解决群众出行困难，引导群众外出务工增加经济收入</t>
  </si>
  <si>
    <t>带动群众发家致富</t>
  </si>
  <si>
    <t>2020年高新区316国道大同电力分局至陈家营村委会（油返砂续建）</t>
  </si>
  <si>
    <t>路面0.15公里</t>
  </si>
  <si>
    <t>陈家营村</t>
  </si>
  <si>
    <t>汉滨区交通局</t>
  </si>
  <si>
    <t>陈胜林</t>
  </si>
  <si>
    <t>改善提升贫困户交通出行条件</t>
  </si>
  <si>
    <t>带动贫困户51户148人</t>
  </si>
  <si>
    <t>2020年高新区三中村道至高河村委会（油返砂续建）</t>
  </si>
  <si>
    <t>路面0.03公里</t>
  </si>
  <si>
    <t>高河村</t>
  </si>
  <si>
    <t>带动贫困户42户131人</t>
  </si>
  <si>
    <t>2020年高新区高河村委会至江安村委会（油返砂续建）</t>
  </si>
  <si>
    <t>路面0.12公里</t>
  </si>
  <si>
    <t>江安村</t>
  </si>
  <si>
    <t>带动贫困户68户175人</t>
  </si>
  <si>
    <t>2020年高新区316国道格林安置点口至三中村委会（油返砂续建）</t>
  </si>
  <si>
    <t>路面0.14公里</t>
  </si>
  <si>
    <t>三中村</t>
  </si>
  <si>
    <t>带动贫困户65户188人</t>
  </si>
  <si>
    <t>2020年高新区陈家营村委会至全胜村委会（油返砂续建）</t>
  </si>
  <si>
    <t>路面0.16公里</t>
  </si>
  <si>
    <t>全胜村</t>
  </si>
  <si>
    <t>带动贫困户114户297人</t>
  </si>
  <si>
    <t>2020年高新区全胜村委会至联合村委会（油返砂续建）</t>
  </si>
  <si>
    <t>路面0.75公里</t>
  </si>
  <si>
    <t>联合村（临空）</t>
  </si>
  <si>
    <t>2020年高新区316国道付家河大桥至经月河过水路面至村委会（油返砂续建）</t>
  </si>
  <si>
    <t>路面0.35公里</t>
  </si>
  <si>
    <t>任家坝村</t>
  </si>
  <si>
    <t>区交通局</t>
  </si>
  <si>
    <t>带动贫困户158户575人</t>
  </si>
  <si>
    <t>2020年高新区丁家营村委会至原建设乡政府（油返砂续建）</t>
  </si>
  <si>
    <t>路面0.23公里</t>
  </si>
  <si>
    <t>带动贫困户235户836人</t>
  </si>
  <si>
    <r>
      <rPr>
        <sz val="12"/>
        <color theme="1"/>
        <rFont val="仿宋"/>
        <charset val="134"/>
      </rPr>
      <t>4.</t>
    </r>
    <r>
      <rPr>
        <sz val="12"/>
        <color theme="1"/>
        <rFont val="宋体"/>
        <charset val="134"/>
      </rPr>
      <t>村级文化活动广场</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</si>
</sst>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176" formatCode="0.00_ "/>
    <numFmt numFmtId="43" formatCode="_ * #,##0.00_ ;_ * \-#,##0.00_ ;_ * &quot;-&quot;??_ ;_ @_ "/>
  </numFmts>
  <fonts count="45">
    <font>
      <sz val="11"/>
      <color theme="1"/>
      <name val="宋体"/>
      <charset val="134"/>
      <scheme val="minor"/>
    </font>
    <font>
      <sz val="12"/>
      <color theme="1"/>
      <name val="Arial"/>
      <charset val="134"/>
    </font>
    <font>
      <sz val="12"/>
      <color theme="1"/>
      <name val="黑体"/>
      <charset val="134"/>
    </font>
    <font>
      <b/>
      <sz val="12"/>
      <color theme="1"/>
      <name val="仿宋"/>
      <charset val="134"/>
    </font>
    <font>
      <b/>
      <sz val="12"/>
      <color theme="1"/>
      <name val="Arial"/>
      <charset val="134"/>
    </font>
    <font>
      <sz val="16"/>
      <color theme="1"/>
      <name val="黑体"/>
      <charset val="134"/>
    </font>
    <font>
      <sz val="28"/>
      <color theme="1"/>
      <name val="方正小标宋简体"/>
      <charset val="134"/>
    </font>
    <font>
      <b/>
      <sz val="14"/>
      <color theme="1"/>
      <name val="仿宋"/>
      <charset val="134"/>
    </font>
    <font>
      <b/>
      <sz val="12"/>
      <color theme="1"/>
      <name val="宋体"/>
      <charset val="134"/>
    </font>
    <font>
      <sz val="12"/>
      <color theme="1"/>
      <name val="仿宋"/>
      <charset val="134"/>
    </font>
    <font>
      <sz val="10"/>
      <color theme="1"/>
      <name val="仿宋"/>
      <charset val="134"/>
    </font>
    <font>
      <sz val="12"/>
      <color theme="1"/>
      <name val="宋体"/>
      <charset val="134"/>
    </font>
    <font>
      <sz val="11"/>
      <color theme="1"/>
      <name val="仿宋"/>
      <charset val="134"/>
    </font>
    <font>
      <sz val="14"/>
      <color theme="1"/>
      <name val="仿宋"/>
      <charset val="134"/>
    </font>
    <font>
      <sz val="12"/>
      <color theme="1"/>
      <name val="仿宋_GB2312"/>
      <charset val="134"/>
    </font>
    <font>
      <b/>
      <sz val="12"/>
      <color theme="1"/>
      <name val="仿宋_GB2312"/>
      <charset val="134"/>
    </font>
    <font>
      <sz val="9"/>
      <color theme="1"/>
      <name val="宋体"/>
      <charset val="134"/>
    </font>
    <font>
      <sz val="10"/>
      <color theme="1"/>
      <name val="黑体"/>
      <charset val="134"/>
    </font>
    <font>
      <b/>
      <sz val="11"/>
      <color theme="1"/>
      <name val="宋体"/>
      <charset val="134"/>
      <scheme val="minor"/>
    </font>
    <font>
      <sz val="20"/>
      <color theme="1"/>
      <name val="方正小标宋简体"/>
      <charset val="134"/>
    </font>
    <font>
      <b/>
      <sz val="10"/>
      <color theme="1"/>
      <name val="仿宋"/>
      <charset val="134"/>
    </font>
    <font>
      <b/>
      <sz val="10"/>
      <name val="仿宋"/>
      <charset val="134"/>
    </font>
    <font>
      <sz val="10"/>
      <name val="仿宋"/>
      <charset val="134"/>
    </font>
    <font>
      <sz val="10"/>
      <color indexed="8"/>
      <name val="仿宋"/>
      <charset val="134"/>
    </font>
    <font>
      <sz val="11"/>
      <color theme="0"/>
      <name val="宋体"/>
      <charset val="0"/>
      <scheme val="minor"/>
    </font>
    <font>
      <sz val="11"/>
      <color theme="1"/>
      <name val="宋体"/>
      <charset val="0"/>
      <scheme val="minor"/>
    </font>
    <font>
      <sz val="12"/>
      <name val="宋体"/>
      <charset val="134"/>
    </font>
    <font>
      <b/>
      <sz val="13"/>
      <color theme="3"/>
      <name val="宋体"/>
      <charset val="134"/>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indexed="8"/>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5" fillId="9" borderId="0" applyNumberFormat="0" applyBorder="0" applyAlignment="0" applyProtection="0">
      <alignment vertical="center"/>
    </xf>
    <xf numFmtId="0" fontId="29"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33" fillId="14" borderId="0" applyNumberFormat="0" applyBorder="0" applyAlignment="0" applyProtection="0">
      <alignment vertical="center"/>
    </xf>
    <xf numFmtId="43" fontId="0" fillId="0" borderId="0" applyFont="0" applyFill="0" applyBorder="0" applyAlignment="0" applyProtection="0">
      <alignment vertical="center"/>
    </xf>
    <xf numFmtId="0" fontId="24" fillId="1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protection locked="0"/>
    </xf>
    <xf numFmtId="0" fontId="0" fillId="20" borderId="11" applyNumberFormat="0" applyFont="0" applyAlignment="0" applyProtection="0">
      <alignment vertical="center"/>
    </xf>
    <xf numFmtId="0" fontId="24" fillId="7" borderId="0" applyNumberFormat="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8" applyNumberFormat="0" applyFill="0" applyAlignment="0" applyProtection="0">
      <alignment vertical="center"/>
    </xf>
    <xf numFmtId="0" fontId="27" fillId="0" borderId="8" applyNumberFormat="0" applyFill="0" applyAlignment="0" applyProtection="0">
      <alignment vertical="center"/>
    </xf>
    <xf numFmtId="0" fontId="24" fillId="8" borderId="0" applyNumberFormat="0" applyBorder="0" applyAlignment="0" applyProtection="0">
      <alignment vertical="center"/>
    </xf>
    <xf numFmtId="0" fontId="31" fillId="0" borderId="12" applyNumberFormat="0" applyFill="0" applyAlignment="0" applyProtection="0">
      <alignment vertical="center"/>
    </xf>
    <xf numFmtId="0" fontId="24" fillId="25" borderId="0" applyNumberFormat="0" applyBorder="0" applyAlignment="0" applyProtection="0">
      <alignment vertical="center"/>
    </xf>
    <xf numFmtId="0" fontId="32" fillId="13" borderId="10" applyNumberFormat="0" applyAlignment="0" applyProtection="0">
      <alignment vertical="center"/>
    </xf>
    <xf numFmtId="0" fontId="42" fillId="13" borderId="9" applyNumberFormat="0" applyAlignment="0" applyProtection="0">
      <alignment vertical="center"/>
    </xf>
    <xf numFmtId="0" fontId="43" fillId="27" borderId="14" applyNumberFormat="0" applyAlignment="0" applyProtection="0">
      <alignment vertical="center"/>
    </xf>
    <xf numFmtId="0" fontId="25" fillId="24" borderId="0" applyNumberFormat="0" applyBorder="0" applyAlignment="0" applyProtection="0">
      <alignment vertical="center"/>
    </xf>
    <xf numFmtId="0" fontId="24" fillId="5" borderId="0" applyNumberFormat="0" applyBorder="0" applyAlignment="0" applyProtection="0">
      <alignment vertical="center"/>
    </xf>
    <xf numFmtId="0" fontId="44" fillId="0" borderId="15" applyNumberFormat="0" applyFill="0" applyAlignment="0" applyProtection="0">
      <alignment vertical="center"/>
    </xf>
    <xf numFmtId="0" fontId="41" fillId="0" borderId="13" applyNumberFormat="0" applyFill="0" applyAlignment="0" applyProtection="0">
      <alignment vertical="center"/>
    </xf>
    <xf numFmtId="0" fontId="28" fillId="10" borderId="0" applyNumberFormat="0" applyBorder="0" applyAlignment="0" applyProtection="0">
      <alignment vertical="center"/>
    </xf>
    <xf numFmtId="0" fontId="30" fillId="12" borderId="0" applyNumberFormat="0" applyBorder="0" applyAlignment="0" applyProtection="0">
      <alignment vertical="center"/>
    </xf>
    <xf numFmtId="0" fontId="25" fillId="17" borderId="0" applyNumberFormat="0" applyBorder="0" applyAlignment="0" applyProtection="0">
      <alignment vertical="center"/>
    </xf>
    <xf numFmtId="0" fontId="24" fillId="26" borderId="0" applyNumberFormat="0" applyBorder="0" applyAlignment="0" applyProtection="0">
      <alignment vertical="center"/>
    </xf>
    <xf numFmtId="0" fontId="25" fillId="23" borderId="0" applyNumberFormat="0" applyBorder="0" applyAlignment="0" applyProtection="0">
      <alignment vertical="center"/>
    </xf>
    <xf numFmtId="0" fontId="25" fillId="16" borderId="0" applyNumberFormat="0" applyBorder="0" applyAlignment="0" applyProtection="0">
      <alignment vertical="center"/>
    </xf>
    <xf numFmtId="0" fontId="25" fillId="31" borderId="0" applyNumberFormat="0" applyBorder="0" applyAlignment="0" applyProtection="0">
      <alignment vertical="center"/>
    </xf>
    <xf numFmtId="0" fontId="25" fillId="19" borderId="0" applyNumberFormat="0" applyBorder="0" applyAlignment="0" applyProtection="0">
      <alignment vertical="center"/>
    </xf>
    <xf numFmtId="0" fontId="24" fillId="30" borderId="0" applyNumberFormat="0" applyBorder="0" applyAlignment="0" applyProtection="0">
      <alignment vertical="center"/>
    </xf>
    <xf numFmtId="0" fontId="24" fillId="33" borderId="0" applyNumberFormat="0" applyBorder="0" applyAlignment="0" applyProtection="0">
      <alignment vertical="center"/>
    </xf>
    <xf numFmtId="0" fontId="25" fillId="35" borderId="0" applyNumberFormat="0" applyBorder="0" applyAlignment="0" applyProtection="0">
      <alignment vertical="center"/>
    </xf>
    <xf numFmtId="0" fontId="25" fillId="29" borderId="0" applyNumberFormat="0" applyBorder="0" applyAlignment="0" applyProtection="0">
      <alignment vertical="center"/>
    </xf>
    <xf numFmtId="0" fontId="24" fillId="22" borderId="0" applyNumberFormat="0" applyBorder="0" applyAlignment="0" applyProtection="0">
      <alignment vertical="center"/>
    </xf>
    <xf numFmtId="0" fontId="26" fillId="0" borderId="0"/>
    <xf numFmtId="0" fontId="25" fillId="32" borderId="0" applyNumberFormat="0" applyBorder="0" applyAlignment="0" applyProtection="0">
      <alignment vertical="center"/>
    </xf>
    <xf numFmtId="0" fontId="24" fillId="34" borderId="0" applyNumberFormat="0" applyBorder="0" applyAlignment="0" applyProtection="0">
      <alignment vertical="center"/>
    </xf>
    <xf numFmtId="0" fontId="24" fillId="15" borderId="0" applyNumberFormat="0" applyBorder="0" applyAlignment="0" applyProtection="0">
      <alignment vertical="center"/>
    </xf>
    <xf numFmtId="0" fontId="25" fillId="21" borderId="0" applyNumberFormat="0" applyBorder="0" applyAlignment="0" applyProtection="0">
      <alignment vertical="center"/>
    </xf>
    <xf numFmtId="0" fontId="24" fillId="28" borderId="0" applyNumberFormat="0" applyBorder="0" applyAlignment="0" applyProtection="0">
      <alignment vertical="center"/>
    </xf>
  </cellStyleXfs>
  <cellXfs count="8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2" borderId="0" xfId="0" applyFont="1" applyFill="1" applyAlignment="1">
      <alignment horizontal="center" vertical="center" wrapText="1"/>
    </xf>
    <xf numFmtId="0" fontId="4" fillId="0" borderId="0" xfId="0" applyFont="1" applyFill="1" applyAlignment="1">
      <alignment horizontal="center" vertical="center" wrapText="1"/>
    </xf>
    <xf numFmtId="0" fontId="1" fillId="3" borderId="0" xfId="0" applyFont="1" applyFill="1" applyAlignment="1">
      <alignment horizontal="center" vertical="center" wrapText="1"/>
    </xf>
    <xf numFmtId="49" fontId="1" fillId="0" borderId="0" xfId="0" applyNumberFormat="1" applyFont="1" applyFill="1" applyAlignment="1">
      <alignment horizontal="center" vertical="center" wrapText="1"/>
    </xf>
    <xf numFmtId="49" fontId="5" fillId="0" borderId="0" xfId="0" applyNumberFormat="1" applyFont="1" applyFill="1" applyAlignment="1">
      <alignment horizontal="left" vertical="center" wrapText="1"/>
    </xf>
    <xf numFmtId="0" fontId="6"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9" fillId="2" borderId="2" xfId="0" applyFont="1" applyFill="1" applyBorder="1" applyAlignment="1">
      <alignment vertical="center" wrapText="1"/>
    </xf>
    <xf numFmtId="0" fontId="11"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9"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2" borderId="1" xfId="45"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0" fillId="0" borderId="0" xfId="0" applyFont="1" applyFill="1" applyAlignment="1">
      <alignment horizontal="center" vertical="center"/>
    </xf>
    <xf numFmtId="0" fontId="19"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17" fillId="0" borderId="1" xfId="0" applyFont="1" applyFill="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49" fontId="22" fillId="0" borderId="1" xfId="0" applyNumberFormat="1" applyFont="1" applyFill="1" applyBorder="1" applyAlignment="1">
      <alignment horizontal="left" vertical="center" wrapText="1"/>
    </xf>
    <xf numFmtId="49" fontId="22" fillId="4"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4" borderId="1" xfId="0" applyFont="1" applyFill="1" applyBorder="1" applyAlignment="1">
      <alignment horizontal="left" vertical="center" wrapText="1"/>
    </xf>
    <xf numFmtId="49" fontId="22" fillId="4" borderId="1" xfId="0" applyNumberFormat="1" applyFont="1" applyFill="1" applyBorder="1" applyAlignment="1">
      <alignment horizontal="left" vertical="center"/>
    </xf>
    <xf numFmtId="49" fontId="23" fillId="4" borderId="1"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0" fontId="2" fillId="0" borderId="7"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workbookViewId="0">
      <pane ySplit="4" topLeftCell="A5" activePane="bottomLeft" state="frozen"/>
      <selection/>
      <selection pane="bottomLeft" activeCell="A1" sqref="A1:M1"/>
    </sheetView>
  </sheetViews>
  <sheetFormatPr defaultColWidth="9" defaultRowHeight="13.5"/>
  <cols>
    <col min="1" max="1" width="6.25" style="57" customWidth="1"/>
    <col min="2" max="2" width="18.3833333333333" style="53" customWidth="1"/>
    <col min="3" max="7" width="9.63333333333333" style="53" customWidth="1"/>
    <col min="8" max="8" width="10.6333333333333" style="53" customWidth="1"/>
    <col min="9" max="13" width="9.63333333333333" style="53" customWidth="1"/>
    <col min="14" max="16384" width="9" style="53"/>
  </cols>
  <sheetData>
    <row r="1" s="53" customFormat="1" ht="42" customHeight="1" spans="1:13">
      <c r="A1" s="58" t="s">
        <v>0</v>
      </c>
      <c r="B1" s="58"/>
      <c r="C1" s="58"/>
      <c r="D1" s="58"/>
      <c r="E1" s="58"/>
      <c r="F1" s="58"/>
      <c r="G1" s="58"/>
      <c r="H1" s="58"/>
      <c r="I1" s="58"/>
      <c r="J1" s="58"/>
      <c r="K1" s="58"/>
      <c r="L1" s="58"/>
      <c r="M1" s="58"/>
    </row>
    <row r="2" s="53" customFormat="1" ht="26.1" customHeight="1" spans="1:13">
      <c r="A2" s="59" t="s">
        <v>1</v>
      </c>
      <c r="B2" s="59"/>
      <c r="C2" s="58"/>
      <c r="D2" s="58"/>
      <c r="E2" s="58"/>
      <c r="F2" s="58"/>
      <c r="G2" s="58"/>
      <c r="H2" s="58"/>
      <c r="I2" s="58"/>
      <c r="J2" s="58"/>
      <c r="K2" s="58"/>
      <c r="L2" s="58"/>
      <c r="M2" s="58"/>
    </row>
    <row r="3" s="54" customFormat="1" ht="23.1" customHeight="1" spans="1:13">
      <c r="A3" s="60" t="s">
        <v>2</v>
      </c>
      <c r="B3" s="60" t="s">
        <v>3</v>
      </c>
      <c r="C3" s="61" t="s">
        <v>4</v>
      </c>
      <c r="D3" s="62" t="s">
        <v>5</v>
      </c>
      <c r="E3" s="63"/>
      <c r="F3" s="63"/>
      <c r="G3" s="63"/>
      <c r="H3" s="63"/>
      <c r="I3" s="63"/>
      <c r="J3" s="63"/>
      <c r="K3" s="63"/>
      <c r="L3" s="63"/>
      <c r="M3" s="79"/>
    </row>
    <row r="4" s="55" customFormat="1" ht="37.5" customHeight="1" spans="1:13">
      <c r="A4" s="64"/>
      <c r="B4" s="64"/>
      <c r="C4" s="65"/>
      <c r="D4" s="66" t="s">
        <v>6</v>
      </c>
      <c r="E4" s="67" t="s">
        <v>7</v>
      </c>
      <c r="F4" s="67" t="s">
        <v>8</v>
      </c>
      <c r="G4" s="67" t="s">
        <v>9</v>
      </c>
      <c r="H4" s="67" t="s">
        <v>10</v>
      </c>
      <c r="I4" s="67" t="s">
        <v>11</v>
      </c>
      <c r="J4" s="67" t="s">
        <v>12</v>
      </c>
      <c r="K4" s="67" t="s">
        <v>13</v>
      </c>
      <c r="L4" s="67" t="s">
        <v>14</v>
      </c>
      <c r="M4" s="67" t="s">
        <v>15</v>
      </c>
    </row>
    <row r="5" s="56" customFormat="1" ht="21.95" customHeight="1" spans="1:13">
      <c r="A5" s="68"/>
      <c r="B5" s="69" t="s">
        <v>16</v>
      </c>
      <c r="C5" s="68">
        <f>C6+C12+C22+C26+C35+C41+C45+C51</f>
        <v>25</v>
      </c>
      <c r="D5" s="68">
        <f>D6+D12+D22+D26+D35+D41+D45+D51</f>
        <v>2478.78</v>
      </c>
      <c r="E5" s="68">
        <f t="shared" ref="D5:M5" si="0">E6+E12+E22+E26+E35+E41+E45+E51</f>
        <v>404.56</v>
      </c>
      <c r="F5" s="68">
        <f t="shared" si="0"/>
        <v>1926.07</v>
      </c>
      <c r="G5" s="68">
        <f t="shared" si="0"/>
        <v>0</v>
      </c>
      <c r="H5" s="68">
        <f t="shared" si="0"/>
        <v>0</v>
      </c>
      <c r="I5" s="68">
        <f t="shared" si="0"/>
        <v>0</v>
      </c>
      <c r="J5" s="68">
        <f t="shared" si="0"/>
        <v>0</v>
      </c>
      <c r="K5" s="68">
        <f t="shared" si="0"/>
        <v>0</v>
      </c>
      <c r="L5" s="68">
        <f t="shared" si="0"/>
        <v>0</v>
      </c>
      <c r="M5" s="68">
        <f t="shared" si="0"/>
        <v>148.15</v>
      </c>
    </row>
    <row r="6" s="56" customFormat="1" ht="21.95" customHeight="1" spans="1:13">
      <c r="A6" s="41">
        <v>1</v>
      </c>
      <c r="B6" s="70" t="s">
        <v>17</v>
      </c>
      <c r="C6" s="68">
        <f>C11</f>
        <v>1</v>
      </c>
      <c r="D6" s="68">
        <f t="shared" ref="D6:M6" si="1">D11</f>
        <v>2.45</v>
      </c>
      <c r="E6" s="68">
        <f t="shared" si="1"/>
        <v>0</v>
      </c>
      <c r="F6" s="68">
        <f t="shared" si="1"/>
        <v>2.45</v>
      </c>
      <c r="G6" s="68">
        <f t="shared" si="1"/>
        <v>0</v>
      </c>
      <c r="H6" s="68">
        <f t="shared" si="1"/>
        <v>0</v>
      </c>
      <c r="I6" s="68">
        <f t="shared" si="1"/>
        <v>0</v>
      </c>
      <c r="J6" s="68">
        <f t="shared" si="1"/>
        <v>0</v>
      </c>
      <c r="K6" s="68">
        <f t="shared" si="1"/>
        <v>0</v>
      </c>
      <c r="L6" s="68">
        <f t="shared" si="1"/>
        <v>0</v>
      </c>
      <c r="M6" s="68">
        <f t="shared" si="1"/>
        <v>0</v>
      </c>
    </row>
    <row r="7" s="53" customFormat="1" ht="21.95" customHeight="1" spans="1:13">
      <c r="A7" s="41">
        <v>2</v>
      </c>
      <c r="B7" s="71" t="s">
        <v>18</v>
      </c>
      <c r="C7" s="41"/>
      <c r="D7" s="41"/>
      <c r="E7" s="41"/>
      <c r="F7" s="41"/>
      <c r="G7" s="41"/>
      <c r="H7" s="41"/>
      <c r="I7" s="41"/>
      <c r="J7" s="41"/>
      <c r="K7" s="41"/>
      <c r="L7" s="41"/>
      <c r="M7" s="41"/>
    </row>
    <row r="8" s="53" customFormat="1" ht="21.95" customHeight="1" spans="1:13">
      <c r="A8" s="41">
        <v>3</v>
      </c>
      <c r="B8" s="72" t="s">
        <v>19</v>
      </c>
      <c r="C8" s="41"/>
      <c r="D8" s="41"/>
      <c r="E8" s="41"/>
      <c r="F8" s="41"/>
      <c r="G8" s="41"/>
      <c r="H8" s="41"/>
      <c r="I8" s="41"/>
      <c r="J8" s="41"/>
      <c r="K8" s="41"/>
      <c r="L8" s="41"/>
      <c r="M8" s="41"/>
    </row>
    <row r="9" s="53" customFormat="1" ht="21.95" customHeight="1" spans="1:13">
      <c r="A9" s="41">
        <v>4</v>
      </c>
      <c r="B9" s="72" t="s">
        <v>20</v>
      </c>
      <c r="C9" s="41"/>
      <c r="D9" s="41"/>
      <c r="E9" s="41"/>
      <c r="F9" s="41"/>
      <c r="G9" s="41"/>
      <c r="H9" s="41"/>
      <c r="I9" s="41"/>
      <c r="J9" s="41"/>
      <c r="K9" s="41"/>
      <c r="L9" s="41"/>
      <c r="M9" s="41"/>
    </row>
    <row r="10" s="53" customFormat="1" ht="21.95" customHeight="1" spans="1:13">
      <c r="A10" s="41">
        <v>5</v>
      </c>
      <c r="B10" s="72" t="s">
        <v>21</v>
      </c>
      <c r="C10" s="41"/>
      <c r="D10" s="41"/>
      <c r="E10" s="41"/>
      <c r="F10" s="41"/>
      <c r="G10" s="41"/>
      <c r="H10" s="41"/>
      <c r="I10" s="41"/>
      <c r="J10" s="41"/>
      <c r="K10" s="41"/>
      <c r="L10" s="41"/>
      <c r="M10" s="41"/>
    </row>
    <row r="11" s="53" customFormat="1" ht="21.95" customHeight="1" spans="1:13">
      <c r="A11" s="41">
        <v>6</v>
      </c>
      <c r="B11" s="71" t="s">
        <v>22</v>
      </c>
      <c r="C11" s="41">
        <v>1</v>
      </c>
      <c r="D11" s="23">
        <v>2.45</v>
      </c>
      <c r="E11" s="41"/>
      <c r="F11" s="23">
        <v>2.45</v>
      </c>
      <c r="G11" s="41"/>
      <c r="H11" s="41"/>
      <c r="I11" s="41"/>
      <c r="J11" s="41"/>
      <c r="K11" s="41"/>
      <c r="L11" s="41"/>
      <c r="M11" s="41"/>
    </row>
    <row r="12" s="56" customFormat="1" ht="21.95" customHeight="1" spans="1:13">
      <c r="A12" s="41">
        <v>7</v>
      </c>
      <c r="B12" s="70" t="s">
        <v>23</v>
      </c>
      <c r="C12" s="68">
        <f>C13+C14+C16</f>
        <v>3</v>
      </c>
      <c r="D12" s="68">
        <f t="shared" ref="D12:M12" si="2">D13+D14+D16</f>
        <v>408.01</v>
      </c>
      <c r="E12" s="68">
        <f t="shared" si="2"/>
        <v>0</v>
      </c>
      <c r="F12" s="68">
        <f t="shared" si="2"/>
        <v>408.01</v>
      </c>
      <c r="G12" s="68">
        <f t="shared" si="2"/>
        <v>0</v>
      </c>
      <c r="H12" s="68">
        <f t="shared" si="2"/>
        <v>0</v>
      </c>
      <c r="I12" s="68">
        <f t="shared" si="2"/>
        <v>0</v>
      </c>
      <c r="J12" s="68">
        <f t="shared" si="2"/>
        <v>0</v>
      </c>
      <c r="K12" s="68">
        <f t="shared" si="2"/>
        <v>0</v>
      </c>
      <c r="L12" s="68">
        <f t="shared" si="2"/>
        <v>0</v>
      </c>
      <c r="M12" s="68">
        <f t="shared" si="2"/>
        <v>0</v>
      </c>
    </row>
    <row r="13" s="53" customFormat="1" ht="21.95" customHeight="1" spans="1:13">
      <c r="A13" s="41">
        <v>8</v>
      </c>
      <c r="B13" s="72" t="s">
        <v>24</v>
      </c>
      <c r="C13" s="41">
        <v>1</v>
      </c>
      <c r="D13" s="43">
        <v>28.61</v>
      </c>
      <c r="E13" s="43"/>
      <c r="F13" s="43">
        <v>28.61</v>
      </c>
      <c r="G13" s="41"/>
      <c r="H13" s="41"/>
      <c r="I13" s="41"/>
      <c r="J13" s="41"/>
      <c r="K13" s="41"/>
      <c r="L13" s="41"/>
      <c r="M13" s="41"/>
    </row>
    <row r="14" s="53" customFormat="1" ht="21.95" customHeight="1" spans="1:13">
      <c r="A14" s="41">
        <v>9</v>
      </c>
      <c r="B14" s="71" t="s">
        <v>25</v>
      </c>
      <c r="C14" s="41">
        <v>1</v>
      </c>
      <c r="D14" s="23">
        <v>379.1</v>
      </c>
      <c r="E14" s="41"/>
      <c r="F14" s="23">
        <v>379.1</v>
      </c>
      <c r="G14" s="41"/>
      <c r="H14" s="41"/>
      <c r="I14" s="41"/>
      <c r="J14" s="41"/>
      <c r="K14" s="41"/>
      <c r="L14" s="41"/>
      <c r="M14" s="41"/>
    </row>
    <row r="15" s="53" customFormat="1" ht="21.95" customHeight="1" spans="1:13">
      <c r="A15" s="41">
        <v>10</v>
      </c>
      <c r="B15" s="72" t="s">
        <v>26</v>
      </c>
      <c r="C15" s="41"/>
      <c r="D15" s="41"/>
      <c r="E15" s="41"/>
      <c r="F15" s="41"/>
      <c r="G15" s="41"/>
      <c r="H15" s="41"/>
      <c r="I15" s="41"/>
      <c r="J15" s="41"/>
      <c r="K15" s="41"/>
      <c r="L15" s="41"/>
      <c r="M15" s="41"/>
    </row>
    <row r="16" s="53" customFormat="1" ht="21.95" customHeight="1" spans="1:13">
      <c r="A16" s="41">
        <v>11</v>
      </c>
      <c r="B16" s="71" t="s">
        <v>27</v>
      </c>
      <c r="C16" s="41">
        <v>1</v>
      </c>
      <c r="D16" s="19">
        <v>0.3</v>
      </c>
      <c r="E16" s="41"/>
      <c r="F16" s="19">
        <v>0.3</v>
      </c>
      <c r="G16" s="41"/>
      <c r="H16" s="41"/>
      <c r="I16" s="41"/>
      <c r="J16" s="41"/>
      <c r="K16" s="41"/>
      <c r="L16" s="41"/>
      <c r="M16" s="41"/>
    </row>
    <row r="17" s="56" customFormat="1" ht="21.95" customHeight="1" spans="1:13">
      <c r="A17" s="41">
        <v>12</v>
      </c>
      <c r="B17" s="70" t="s">
        <v>28</v>
      </c>
      <c r="C17" s="68"/>
      <c r="D17" s="68"/>
      <c r="E17" s="68"/>
      <c r="F17" s="68"/>
      <c r="G17" s="68"/>
      <c r="H17" s="68"/>
      <c r="I17" s="68"/>
      <c r="J17" s="68"/>
      <c r="K17" s="68"/>
      <c r="L17" s="68"/>
      <c r="M17" s="68"/>
    </row>
    <row r="18" s="53" customFormat="1" ht="21.95" customHeight="1" spans="1:13">
      <c r="A18" s="41">
        <v>13</v>
      </c>
      <c r="B18" s="72" t="s">
        <v>29</v>
      </c>
      <c r="C18" s="41"/>
      <c r="D18" s="41"/>
      <c r="E18" s="41"/>
      <c r="F18" s="41"/>
      <c r="G18" s="41"/>
      <c r="H18" s="41"/>
      <c r="I18" s="41"/>
      <c r="J18" s="41"/>
      <c r="K18" s="41"/>
      <c r="L18" s="41"/>
      <c r="M18" s="41"/>
    </row>
    <row r="19" s="53" customFormat="1" ht="21.95" customHeight="1" spans="1:13">
      <c r="A19" s="41">
        <v>14</v>
      </c>
      <c r="B19" s="72" t="s">
        <v>30</v>
      </c>
      <c r="C19" s="41"/>
      <c r="D19" s="41"/>
      <c r="E19" s="41"/>
      <c r="F19" s="41"/>
      <c r="G19" s="41"/>
      <c r="H19" s="41"/>
      <c r="I19" s="41"/>
      <c r="J19" s="41"/>
      <c r="K19" s="41"/>
      <c r="L19" s="41"/>
      <c r="M19" s="41"/>
    </row>
    <row r="20" s="56" customFormat="1" ht="21.95" customHeight="1" spans="1:13">
      <c r="A20" s="41">
        <v>15</v>
      </c>
      <c r="B20" s="70" t="s">
        <v>31</v>
      </c>
      <c r="C20" s="68"/>
      <c r="D20" s="68"/>
      <c r="E20" s="68"/>
      <c r="F20" s="68"/>
      <c r="G20" s="68"/>
      <c r="H20" s="68"/>
      <c r="I20" s="68"/>
      <c r="J20" s="68"/>
      <c r="K20" s="68"/>
      <c r="L20" s="68"/>
      <c r="M20" s="68"/>
    </row>
    <row r="21" s="53" customFormat="1" ht="21.95" customHeight="1" spans="1:13">
      <c r="A21" s="41">
        <v>16</v>
      </c>
      <c r="B21" s="72" t="s">
        <v>32</v>
      </c>
      <c r="C21" s="41"/>
      <c r="D21" s="41"/>
      <c r="E21" s="41"/>
      <c r="F21" s="41"/>
      <c r="G21" s="41"/>
      <c r="H21" s="41"/>
      <c r="I21" s="41"/>
      <c r="J21" s="41"/>
      <c r="K21" s="41"/>
      <c r="L21" s="41"/>
      <c r="M21" s="41"/>
    </row>
    <row r="22" s="56" customFormat="1" ht="21.95" customHeight="1" spans="1:13">
      <c r="A22" s="41">
        <v>17</v>
      </c>
      <c r="B22" s="70" t="s">
        <v>33</v>
      </c>
      <c r="C22" s="68">
        <f>C23+C24+C25</f>
        <v>3</v>
      </c>
      <c r="D22" s="68">
        <f t="shared" ref="D22:M22" si="3">D23+D24+D25</f>
        <v>117.11</v>
      </c>
      <c r="E22" s="68">
        <f t="shared" si="3"/>
        <v>62.4</v>
      </c>
      <c r="F22" s="68">
        <f t="shared" si="3"/>
        <v>54.71</v>
      </c>
      <c r="G22" s="68">
        <f t="shared" si="3"/>
        <v>0</v>
      </c>
      <c r="H22" s="68">
        <f t="shared" si="3"/>
        <v>0</v>
      </c>
      <c r="I22" s="68">
        <f t="shared" si="3"/>
        <v>0</v>
      </c>
      <c r="J22" s="68">
        <f t="shared" si="3"/>
        <v>0</v>
      </c>
      <c r="K22" s="68">
        <f t="shared" si="3"/>
        <v>0</v>
      </c>
      <c r="L22" s="68">
        <f t="shared" si="3"/>
        <v>0</v>
      </c>
      <c r="M22" s="68">
        <f t="shared" si="3"/>
        <v>0</v>
      </c>
    </row>
    <row r="23" s="53" customFormat="1" ht="30" customHeight="1" spans="1:13">
      <c r="A23" s="41">
        <v>18</v>
      </c>
      <c r="B23" s="72" t="s">
        <v>34</v>
      </c>
      <c r="C23" s="41">
        <v>2</v>
      </c>
      <c r="D23" s="19">
        <v>84.3</v>
      </c>
      <c r="E23" s="19">
        <v>62.4</v>
      </c>
      <c r="F23" s="41">
        <v>21.9</v>
      </c>
      <c r="G23" s="41"/>
      <c r="H23" s="41"/>
      <c r="I23" s="41"/>
      <c r="J23" s="41"/>
      <c r="K23" s="41"/>
      <c r="L23" s="41"/>
      <c r="M23" s="41"/>
    </row>
    <row r="24" s="53" customFormat="1" ht="32.25" customHeight="1" spans="1:13">
      <c r="A24" s="41">
        <v>19</v>
      </c>
      <c r="B24" s="72" t="s">
        <v>35</v>
      </c>
      <c r="C24" s="41"/>
      <c r="D24" s="41"/>
      <c r="E24" s="41"/>
      <c r="F24" s="41"/>
      <c r="G24" s="41"/>
      <c r="H24" s="41"/>
      <c r="I24" s="41"/>
      <c r="J24" s="41"/>
      <c r="K24" s="41"/>
      <c r="L24" s="41"/>
      <c r="M24" s="41"/>
    </row>
    <row r="25" s="53" customFormat="1" ht="32.25" customHeight="1" spans="1:13">
      <c r="A25" s="41">
        <v>20</v>
      </c>
      <c r="B25" s="73" t="s">
        <v>36</v>
      </c>
      <c r="C25" s="41">
        <v>1</v>
      </c>
      <c r="D25" s="41">
        <v>32.81</v>
      </c>
      <c r="E25" s="41"/>
      <c r="F25" s="41">
        <v>32.81</v>
      </c>
      <c r="G25" s="41"/>
      <c r="H25" s="41"/>
      <c r="I25" s="41"/>
      <c r="J25" s="41"/>
      <c r="K25" s="41"/>
      <c r="L25" s="41"/>
      <c r="M25" s="41"/>
    </row>
    <row r="26" s="56" customFormat="1" ht="21.95" customHeight="1" spans="1:13">
      <c r="A26" s="41">
        <v>21</v>
      </c>
      <c r="B26" s="70" t="s">
        <v>37</v>
      </c>
      <c r="C26" s="68">
        <f>C27+C28+C29</f>
        <v>2</v>
      </c>
      <c r="D26" s="68">
        <f t="shared" ref="D26:M26" si="4">D27+D28+D29</f>
        <v>474.05</v>
      </c>
      <c r="E26" s="68">
        <f t="shared" si="4"/>
        <v>0</v>
      </c>
      <c r="F26" s="68">
        <f t="shared" si="4"/>
        <v>325.9</v>
      </c>
      <c r="G26" s="68">
        <f t="shared" si="4"/>
        <v>0</v>
      </c>
      <c r="H26" s="68">
        <f t="shared" si="4"/>
        <v>0</v>
      </c>
      <c r="I26" s="68">
        <f t="shared" si="4"/>
        <v>0</v>
      </c>
      <c r="J26" s="68">
        <f t="shared" si="4"/>
        <v>0</v>
      </c>
      <c r="K26" s="68">
        <f t="shared" si="4"/>
        <v>0</v>
      </c>
      <c r="L26" s="68">
        <f t="shared" si="4"/>
        <v>0</v>
      </c>
      <c r="M26" s="68">
        <f t="shared" si="4"/>
        <v>148.15</v>
      </c>
    </row>
    <row r="27" s="56" customFormat="1" ht="21.95" customHeight="1" spans="1:13">
      <c r="A27" s="41">
        <v>22</v>
      </c>
      <c r="B27" s="72" t="s">
        <v>38</v>
      </c>
      <c r="C27" s="41">
        <v>1</v>
      </c>
      <c r="D27" s="19">
        <v>438.5</v>
      </c>
      <c r="E27" s="41"/>
      <c r="F27" s="19">
        <v>290.35</v>
      </c>
      <c r="G27" s="41"/>
      <c r="H27" s="41"/>
      <c r="I27" s="41"/>
      <c r="J27" s="41"/>
      <c r="K27" s="41"/>
      <c r="L27" s="41"/>
      <c r="M27" s="19">
        <v>148.15</v>
      </c>
    </row>
    <row r="28" s="53" customFormat="1" ht="33.75" customHeight="1" spans="1:13">
      <c r="A28" s="41">
        <v>23</v>
      </c>
      <c r="B28" s="72" t="s">
        <v>39</v>
      </c>
      <c r="C28" s="41">
        <v>1</v>
      </c>
      <c r="D28" s="19">
        <v>35.55</v>
      </c>
      <c r="E28" s="41"/>
      <c r="F28" s="19">
        <v>35.55</v>
      </c>
      <c r="G28" s="41"/>
      <c r="H28" s="41"/>
      <c r="I28" s="41"/>
      <c r="J28" s="41"/>
      <c r="K28" s="41"/>
      <c r="L28" s="41"/>
      <c r="M28" s="23"/>
    </row>
    <row r="29" s="53" customFormat="1" ht="21.95" customHeight="1" spans="1:13">
      <c r="A29" s="41">
        <v>24</v>
      </c>
      <c r="B29" s="73" t="s">
        <v>40</v>
      </c>
      <c r="C29" s="41"/>
      <c r="D29" s="19"/>
      <c r="E29" s="41"/>
      <c r="F29" s="19"/>
      <c r="G29" s="41"/>
      <c r="H29" s="41"/>
      <c r="I29" s="41"/>
      <c r="J29" s="41"/>
      <c r="K29" s="41"/>
      <c r="L29" s="41"/>
      <c r="M29" s="41"/>
    </row>
    <row r="30" s="53" customFormat="1" ht="30.75" customHeight="1" spans="1:13">
      <c r="A30" s="41">
        <v>25</v>
      </c>
      <c r="B30" s="74" t="s">
        <v>41</v>
      </c>
      <c r="C30" s="41"/>
      <c r="D30" s="41"/>
      <c r="E30" s="41"/>
      <c r="F30" s="41"/>
      <c r="G30" s="41"/>
      <c r="H30" s="41"/>
      <c r="I30" s="41"/>
      <c r="J30" s="41"/>
      <c r="K30" s="41"/>
      <c r="L30" s="41"/>
      <c r="M30" s="41"/>
    </row>
    <row r="31" s="53" customFormat="1" ht="21.95" customHeight="1" spans="1:13">
      <c r="A31" s="41">
        <v>26</v>
      </c>
      <c r="B31" s="74" t="s">
        <v>42</v>
      </c>
      <c r="C31" s="41"/>
      <c r="D31" s="41"/>
      <c r="E31" s="41"/>
      <c r="F31" s="41"/>
      <c r="G31" s="41"/>
      <c r="H31" s="41"/>
      <c r="I31" s="41"/>
      <c r="J31" s="41"/>
      <c r="K31" s="41"/>
      <c r="L31" s="41"/>
      <c r="M31" s="41"/>
    </row>
    <row r="32" s="53" customFormat="1" ht="36" customHeight="1" spans="1:13">
      <c r="A32" s="41">
        <v>27</v>
      </c>
      <c r="B32" s="74" t="s">
        <v>43</v>
      </c>
      <c r="C32" s="41"/>
      <c r="D32" s="41"/>
      <c r="E32" s="41"/>
      <c r="F32" s="41"/>
      <c r="G32" s="41"/>
      <c r="H32" s="41"/>
      <c r="I32" s="41"/>
      <c r="J32" s="41"/>
      <c r="K32" s="41"/>
      <c r="L32" s="41"/>
      <c r="M32" s="41"/>
    </row>
    <row r="33" s="53" customFormat="1" ht="21.95" customHeight="1" spans="1:13">
      <c r="A33" s="41">
        <v>28</v>
      </c>
      <c r="B33" s="70" t="s">
        <v>44</v>
      </c>
      <c r="C33" s="41"/>
      <c r="D33" s="41"/>
      <c r="E33" s="41"/>
      <c r="F33" s="41"/>
      <c r="G33" s="41"/>
      <c r="H33" s="41"/>
      <c r="I33" s="41"/>
      <c r="J33" s="41"/>
      <c r="K33" s="41"/>
      <c r="L33" s="41"/>
      <c r="M33" s="41"/>
    </row>
    <row r="34" s="53" customFormat="1" ht="21.95" customHeight="1" spans="1:13">
      <c r="A34" s="41">
        <v>29</v>
      </c>
      <c r="B34" s="74" t="s">
        <v>45</v>
      </c>
      <c r="C34" s="41"/>
      <c r="D34" s="41"/>
      <c r="E34" s="41"/>
      <c r="F34" s="41"/>
      <c r="G34" s="41"/>
      <c r="H34" s="41"/>
      <c r="I34" s="41"/>
      <c r="J34" s="41"/>
      <c r="K34" s="41"/>
      <c r="L34" s="41"/>
      <c r="M34" s="41"/>
    </row>
    <row r="35" s="56" customFormat="1" ht="21.95" customHeight="1" spans="1:13">
      <c r="A35" s="41">
        <v>30</v>
      </c>
      <c r="B35" s="70" t="s">
        <v>46</v>
      </c>
      <c r="C35" s="68">
        <f>C36+C40</f>
        <v>2</v>
      </c>
      <c r="D35" s="68">
        <f t="shared" ref="D35:M35" si="5">D36+D40</f>
        <v>24.87</v>
      </c>
      <c r="E35" s="68">
        <f t="shared" si="5"/>
        <v>24.87</v>
      </c>
      <c r="F35" s="68">
        <f t="shared" si="5"/>
        <v>0</v>
      </c>
      <c r="G35" s="68">
        <f t="shared" si="5"/>
        <v>0</v>
      </c>
      <c r="H35" s="68">
        <f t="shared" si="5"/>
        <v>0</v>
      </c>
      <c r="I35" s="68">
        <f t="shared" si="5"/>
        <v>0</v>
      </c>
      <c r="J35" s="68">
        <f t="shared" si="5"/>
        <v>0</v>
      </c>
      <c r="K35" s="68">
        <f t="shared" si="5"/>
        <v>0</v>
      </c>
      <c r="L35" s="68">
        <f t="shared" si="5"/>
        <v>0</v>
      </c>
      <c r="M35" s="68">
        <f t="shared" si="5"/>
        <v>0</v>
      </c>
    </row>
    <row r="36" s="53" customFormat="1" ht="21.95" customHeight="1" spans="1:13">
      <c r="A36" s="41">
        <v>31</v>
      </c>
      <c r="B36" s="74" t="s">
        <v>47</v>
      </c>
      <c r="C36" s="41">
        <v>1</v>
      </c>
      <c r="D36" s="41">
        <v>24</v>
      </c>
      <c r="E36" s="41">
        <v>24</v>
      </c>
      <c r="F36" s="41"/>
      <c r="G36" s="41"/>
      <c r="H36" s="41"/>
      <c r="I36" s="41"/>
      <c r="J36" s="41"/>
      <c r="K36" s="41"/>
      <c r="L36" s="41"/>
      <c r="M36" s="41"/>
    </row>
    <row r="37" s="53" customFormat="1" ht="40.5" customHeight="1" spans="1:13">
      <c r="A37" s="41">
        <v>32</v>
      </c>
      <c r="B37" s="74" t="s">
        <v>48</v>
      </c>
      <c r="C37" s="41"/>
      <c r="D37" s="41"/>
      <c r="E37" s="41"/>
      <c r="F37" s="41"/>
      <c r="G37" s="41"/>
      <c r="H37" s="41"/>
      <c r="I37" s="41"/>
      <c r="J37" s="41"/>
      <c r="K37" s="41"/>
      <c r="L37" s="41"/>
      <c r="M37" s="41"/>
    </row>
    <row r="38" s="53" customFormat="1" ht="21.95" customHeight="1" spans="1:13">
      <c r="A38" s="41">
        <v>33</v>
      </c>
      <c r="B38" s="75" t="s">
        <v>49</v>
      </c>
      <c r="C38" s="41"/>
      <c r="D38" s="41"/>
      <c r="E38" s="41"/>
      <c r="F38" s="41"/>
      <c r="G38" s="41"/>
      <c r="H38" s="41"/>
      <c r="I38" s="41"/>
      <c r="J38" s="41"/>
      <c r="K38" s="41"/>
      <c r="L38" s="41"/>
      <c r="M38" s="41"/>
    </row>
    <row r="39" s="53" customFormat="1" ht="31.5" customHeight="1" spans="1:13">
      <c r="A39" s="41">
        <v>34</v>
      </c>
      <c r="B39" s="74" t="s">
        <v>50</v>
      </c>
      <c r="C39" s="41"/>
      <c r="D39" s="41"/>
      <c r="E39" s="41"/>
      <c r="F39" s="41"/>
      <c r="G39" s="41"/>
      <c r="H39" s="41"/>
      <c r="I39" s="41"/>
      <c r="J39" s="41"/>
      <c r="K39" s="41"/>
      <c r="L39" s="41"/>
      <c r="M39" s="41"/>
    </row>
    <row r="40" s="53" customFormat="1" ht="21.95" customHeight="1" spans="1:13">
      <c r="A40" s="41">
        <v>35</v>
      </c>
      <c r="B40" s="75" t="s">
        <v>22</v>
      </c>
      <c r="C40" s="41">
        <v>1</v>
      </c>
      <c r="D40" s="41">
        <v>0.87</v>
      </c>
      <c r="E40" s="41">
        <v>0.87</v>
      </c>
      <c r="F40" s="41"/>
      <c r="G40" s="41"/>
      <c r="H40" s="41"/>
      <c r="I40" s="41"/>
      <c r="J40" s="41"/>
      <c r="K40" s="41"/>
      <c r="L40" s="41"/>
      <c r="M40" s="41"/>
    </row>
    <row r="41" s="56" customFormat="1" ht="21.95" customHeight="1" spans="1:13">
      <c r="A41" s="41">
        <v>36</v>
      </c>
      <c r="B41" s="70" t="s">
        <v>51</v>
      </c>
      <c r="C41" s="68">
        <f>C43</f>
        <v>1</v>
      </c>
      <c r="D41" s="68">
        <f t="shared" ref="D41:M41" si="6">D43</f>
        <v>100</v>
      </c>
      <c r="E41" s="68">
        <f t="shared" si="6"/>
        <v>100</v>
      </c>
      <c r="F41" s="68">
        <f t="shared" si="6"/>
        <v>0</v>
      </c>
      <c r="G41" s="68">
        <f t="shared" si="6"/>
        <v>0</v>
      </c>
      <c r="H41" s="68">
        <f t="shared" si="6"/>
        <v>0</v>
      </c>
      <c r="I41" s="68">
        <f t="shared" si="6"/>
        <v>0</v>
      </c>
      <c r="J41" s="68">
        <f t="shared" si="6"/>
        <v>0</v>
      </c>
      <c r="K41" s="68">
        <f t="shared" si="6"/>
        <v>0</v>
      </c>
      <c r="L41" s="68">
        <f t="shared" si="6"/>
        <v>0</v>
      </c>
      <c r="M41" s="68">
        <f t="shared" si="6"/>
        <v>0</v>
      </c>
    </row>
    <row r="42" s="53" customFormat="1" ht="21.95" customHeight="1" spans="1:13">
      <c r="A42" s="41">
        <v>37</v>
      </c>
      <c r="B42" s="76" t="s">
        <v>52</v>
      </c>
      <c r="C42" s="41"/>
      <c r="D42" s="41"/>
      <c r="E42" s="41"/>
      <c r="F42" s="41"/>
      <c r="G42" s="41"/>
      <c r="H42" s="41"/>
      <c r="I42" s="41"/>
      <c r="J42" s="41"/>
      <c r="K42" s="41"/>
      <c r="L42" s="41"/>
      <c r="M42" s="41"/>
    </row>
    <row r="43" s="53" customFormat="1" ht="21.95" customHeight="1" spans="1:13">
      <c r="A43" s="41">
        <v>38</v>
      </c>
      <c r="B43" s="76" t="s">
        <v>53</v>
      </c>
      <c r="C43" s="41">
        <v>1</v>
      </c>
      <c r="D43" s="41">
        <v>100</v>
      </c>
      <c r="E43" s="41">
        <v>100</v>
      </c>
      <c r="F43" s="41"/>
      <c r="G43" s="41"/>
      <c r="H43" s="41"/>
      <c r="I43" s="41"/>
      <c r="J43" s="41"/>
      <c r="K43" s="41"/>
      <c r="L43" s="41"/>
      <c r="M43" s="41"/>
    </row>
    <row r="44" s="53" customFormat="1" ht="21.95" customHeight="1" spans="1:13">
      <c r="A44" s="41">
        <v>39</v>
      </c>
      <c r="B44" s="76" t="s">
        <v>54</v>
      </c>
      <c r="C44" s="41"/>
      <c r="D44" s="41"/>
      <c r="E44" s="41"/>
      <c r="F44" s="41"/>
      <c r="G44" s="41"/>
      <c r="H44" s="41"/>
      <c r="I44" s="41"/>
      <c r="J44" s="41"/>
      <c r="K44" s="41"/>
      <c r="L44" s="41"/>
      <c r="M44" s="41"/>
    </row>
    <row r="45" s="56" customFormat="1" ht="21.95" customHeight="1" spans="1:13">
      <c r="A45" s="41">
        <v>40</v>
      </c>
      <c r="B45" s="70" t="s">
        <v>55</v>
      </c>
      <c r="C45" s="68">
        <f>C46+C47+C50</f>
        <v>3</v>
      </c>
      <c r="D45" s="68">
        <f t="shared" ref="D45:M45" si="7">D46+D47+D50</f>
        <v>1135</v>
      </c>
      <c r="E45" s="68">
        <f t="shared" si="7"/>
        <v>0</v>
      </c>
      <c r="F45" s="68">
        <f t="shared" si="7"/>
        <v>1135</v>
      </c>
      <c r="G45" s="68">
        <f t="shared" si="7"/>
        <v>0</v>
      </c>
      <c r="H45" s="68">
        <f t="shared" si="7"/>
        <v>0</v>
      </c>
      <c r="I45" s="68">
        <f t="shared" si="7"/>
        <v>0</v>
      </c>
      <c r="J45" s="68">
        <f t="shared" si="7"/>
        <v>0</v>
      </c>
      <c r="K45" s="68">
        <f t="shared" si="7"/>
        <v>0</v>
      </c>
      <c r="L45" s="68">
        <f t="shared" si="7"/>
        <v>0</v>
      </c>
      <c r="M45" s="68">
        <f t="shared" si="7"/>
        <v>0</v>
      </c>
    </row>
    <row r="46" s="56" customFormat="1" ht="21.95" customHeight="1" spans="1:13">
      <c r="A46" s="41">
        <v>41</v>
      </c>
      <c r="B46" s="77" t="s">
        <v>56</v>
      </c>
      <c r="C46" s="41">
        <v>1</v>
      </c>
      <c r="D46" s="19">
        <v>795</v>
      </c>
      <c r="E46" s="41"/>
      <c r="F46" s="19">
        <v>795</v>
      </c>
      <c r="G46" s="41"/>
      <c r="H46" s="41"/>
      <c r="I46" s="41"/>
      <c r="J46" s="41"/>
      <c r="K46" s="41"/>
      <c r="L46" s="41"/>
      <c r="M46" s="41"/>
    </row>
    <row r="47" s="53" customFormat="1" ht="38.25" customHeight="1" spans="1:13">
      <c r="A47" s="41">
        <v>42</v>
      </c>
      <c r="B47" s="77" t="s">
        <v>57</v>
      </c>
      <c r="C47" s="41">
        <v>1</v>
      </c>
      <c r="D47" s="19">
        <v>260</v>
      </c>
      <c r="E47" s="41"/>
      <c r="F47" s="19">
        <v>260</v>
      </c>
      <c r="G47" s="41"/>
      <c r="H47" s="41"/>
      <c r="I47" s="41"/>
      <c r="J47" s="41"/>
      <c r="K47" s="41"/>
      <c r="L47" s="41"/>
      <c r="M47" s="41"/>
    </row>
    <row r="48" s="53" customFormat="1" ht="36.75" customHeight="1" spans="1:13">
      <c r="A48" s="41">
        <v>43</v>
      </c>
      <c r="B48" s="77" t="s">
        <v>58</v>
      </c>
      <c r="C48" s="23"/>
      <c r="D48" s="19"/>
      <c r="E48" s="41"/>
      <c r="F48" s="19"/>
      <c r="G48" s="41"/>
      <c r="H48" s="41"/>
      <c r="I48" s="41"/>
      <c r="J48" s="41"/>
      <c r="K48" s="41"/>
      <c r="L48" s="41"/>
      <c r="M48" s="41"/>
    </row>
    <row r="49" s="53" customFormat="1" ht="21.95" customHeight="1" spans="1:13">
      <c r="A49" s="41">
        <v>44</v>
      </c>
      <c r="B49" s="76" t="s">
        <v>59</v>
      </c>
      <c r="C49" s="41"/>
      <c r="D49" s="19"/>
      <c r="E49" s="41"/>
      <c r="F49" s="19"/>
      <c r="G49" s="41"/>
      <c r="H49" s="41"/>
      <c r="I49" s="41"/>
      <c r="J49" s="41"/>
      <c r="K49" s="41"/>
      <c r="L49" s="41"/>
      <c r="M49" s="41"/>
    </row>
    <row r="50" s="53" customFormat="1" ht="21.95" customHeight="1" spans="1:13">
      <c r="A50" s="41">
        <v>45</v>
      </c>
      <c r="B50" s="77" t="s">
        <v>60</v>
      </c>
      <c r="C50" s="41">
        <v>1</v>
      </c>
      <c r="D50" s="19">
        <v>80</v>
      </c>
      <c r="E50" s="41"/>
      <c r="F50" s="19">
        <v>80</v>
      </c>
      <c r="G50" s="41"/>
      <c r="H50" s="41"/>
      <c r="I50" s="41"/>
      <c r="J50" s="41"/>
      <c r="K50" s="41"/>
      <c r="L50" s="41"/>
      <c r="M50" s="41"/>
    </row>
    <row r="51" s="56" customFormat="1" ht="21.95" customHeight="1" spans="1:13">
      <c r="A51" s="41">
        <v>46</v>
      </c>
      <c r="B51" s="70" t="s">
        <v>61</v>
      </c>
      <c r="C51" s="68">
        <f>C52</f>
        <v>10</v>
      </c>
      <c r="D51" s="68">
        <f t="shared" ref="D51:M51" si="8">D52</f>
        <v>217.29</v>
      </c>
      <c r="E51" s="68">
        <f t="shared" si="8"/>
        <v>217.29</v>
      </c>
      <c r="F51" s="68">
        <f t="shared" si="8"/>
        <v>0</v>
      </c>
      <c r="G51" s="68">
        <f t="shared" si="8"/>
        <v>0</v>
      </c>
      <c r="H51" s="68">
        <f t="shared" si="8"/>
        <v>0</v>
      </c>
      <c r="I51" s="68">
        <f t="shared" si="8"/>
        <v>0</v>
      </c>
      <c r="J51" s="68">
        <f t="shared" si="8"/>
        <v>0</v>
      </c>
      <c r="K51" s="68">
        <f t="shared" si="8"/>
        <v>0</v>
      </c>
      <c r="L51" s="68">
        <f t="shared" si="8"/>
        <v>0</v>
      </c>
      <c r="M51" s="68">
        <f t="shared" si="8"/>
        <v>0</v>
      </c>
    </row>
    <row r="52" s="53" customFormat="1" ht="37.5" customHeight="1" spans="1:13">
      <c r="A52" s="41">
        <v>47</v>
      </c>
      <c r="B52" s="76" t="s">
        <v>62</v>
      </c>
      <c r="C52" s="41">
        <v>10</v>
      </c>
      <c r="D52" s="41">
        <v>217.29</v>
      </c>
      <c r="E52" s="41">
        <v>217.29</v>
      </c>
      <c r="F52" s="41"/>
      <c r="G52" s="41"/>
      <c r="H52" s="41"/>
      <c r="I52" s="41"/>
      <c r="J52" s="41"/>
      <c r="K52" s="41"/>
      <c r="L52" s="41"/>
      <c r="M52" s="41"/>
    </row>
    <row r="53" s="53" customFormat="1" ht="21.95" customHeight="1" spans="1:13">
      <c r="A53" s="41">
        <v>48</v>
      </c>
      <c r="B53" s="76" t="s">
        <v>63</v>
      </c>
      <c r="C53" s="41"/>
      <c r="D53" s="41"/>
      <c r="E53" s="41"/>
      <c r="F53" s="41"/>
      <c r="G53" s="41"/>
      <c r="H53" s="41"/>
      <c r="I53" s="41"/>
      <c r="J53" s="41"/>
      <c r="K53" s="41"/>
      <c r="L53" s="41"/>
      <c r="M53" s="41"/>
    </row>
    <row r="54" s="53" customFormat="1" ht="21.95" customHeight="1" spans="1:13">
      <c r="A54" s="41">
        <v>49</v>
      </c>
      <c r="B54" s="76" t="s">
        <v>64</v>
      </c>
      <c r="C54" s="41"/>
      <c r="D54" s="41"/>
      <c r="E54" s="41"/>
      <c r="F54" s="41"/>
      <c r="G54" s="41"/>
      <c r="H54" s="41"/>
      <c r="I54" s="41"/>
      <c r="J54" s="41"/>
      <c r="K54" s="41"/>
      <c r="L54" s="41"/>
      <c r="M54" s="41"/>
    </row>
    <row r="55" s="53" customFormat="1" ht="21.95" customHeight="1" spans="1:13">
      <c r="A55" s="41">
        <v>50</v>
      </c>
      <c r="B55" s="76" t="s">
        <v>65</v>
      </c>
      <c r="C55" s="41"/>
      <c r="D55" s="41"/>
      <c r="E55" s="41"/>
      <c r="F55" s="41"/>
      <c r="G55" s="41"/>
      <c r="H55" s="41"/>
      <c r="I55" s="41"/>
      <c r="J55" s="41"/>
      <c r="K55" s="41"/>
      <c r="L55" s="41"/>
      <c r="M55" s="41"/>
    </row>
    <row r="56" s="53" customFormat="1" ht="21.95" customHeight="1" spans="1:13">
      <c r="A56" s="41">
        <v>51</v>
      </c>
      <c r="B56" s="71" t="s">
        <v>66</v>
      </c>
      <c r="C56" s="41"/>
      <c r="D56" s="41"/>
      <c r="E56" s="41"/>
      <c r="F56" s="41"/>
      <c r="G56" s="41"/>
      <c r="H56" s="41"/>
      <c r="I56" s="41"/>
      <c r="J56" s="41"/>
      <c r="K56" s="41"/>
      <c r="L56" s="41"/>
      <c r="M56" s="41"/>
    </row>
    <row r="57" s="53" customFormat="1" ht="21.95" customHeight="1" spans="1:13">
      <c r="A57" s="41">
        <v>52</v>
      </c>
      <c r="B57" s="75" t="s">
        <v>67</v>
      </c>
      <c r="C57" s="41"/>
      <c r="D57" s="41"/>
      <c r="E57" s="41"/>
      <c r="F57" s="41"/>
      <c r="G57" s="41"/>
      <c r="H57" s="41"/>
      <c r="I57" s="41"/>
      <c r="J57" s="41"/>
      <c r="K57" s="41"/>
      <c r="L57" s="41"/>
      <c r="M57" s="41"/>
    </row>
    <row r="58" s="53" customFormat="1" ht="21.95" customHeight="1" spans="1:13">
      <c r="A58" s="41">
        <v>53</v>
      </c>
      <c r="B58" s="75" t="s">
        <v>68</v>
      </c>
      <c r="C58" s="41"/>
      <c r="D58" s="41"/>
      <c r="E58" s="41"/>
      <c r="F58" s="41"/>
      <c r="G58" s="41"/>
      <c r="H58" s="41"/>
      <c r="I58" s="41"/>
      <c r="J58" s="41"/>
      <c r="K58" s="41"/>
      <c r="L58" s="41"/>
      <c r="M58" s="41"/>
    </row>
    <row r="59" s="56" customFormat="1" ht="21.95" customHeight="1" spans="1:13">
      <c r="A59" s="41">
        <v>54</v>
      </c>
      <c r="B59" s="70" t="s">
        <v>69</v>
      </c>
      <c r="C59" s="68"/>
      <c r="D59" s="68"/>
      <c r="E59" s="68"/>
      <c r="F59" s="68"/>
      <c r="G59" s="68"/>
      <c r="H59" s="68"/>
      <c r="I59" s="68"/>
      <c r="J59" s="68"/>
      <c r="K59" s="68"/>
      <c r="L59" s="68"/>
      <c r="M59" s="68"/>
    </row>
    <row r="60" s="53" customFormat="1" ht="27.75" customHeight="1" spans="1:13">
      <c r="A60" s="41">
        <v>55</v>
      </c>
      <c r="B60" s="76" t="s">
        <v>70</v>
      </c>
      <c r="C60" s="41"/>
      <c r="D60" s="41"/>
      <c r="E60" s="41"/>
      <c r="F60" s="41"/>
      <c r="G60" s="41"/>
      <c r="H60" s="41"/>
      <c r="I60" s="41"/>
      <c r="J60" s="41"/>
      <c r="K60" s="41"/>
      <c r="L60" s="41"/>
      <c r="M60" s="41"/>
    </row>
    <row r="61" s="53" customFormat="1" ht="21.95" customHeight="1" spans="1:13">
      <c r="A61" s="41">
        <v>56</v>
      </c>
      <c r="B61" s="75" t="s">
        <v>71</v>
      </c>
      <c r="C61" s="41"/>
      <c r="D61" s="41"/>
      <c r="E61" s="41"/>
      <c r="F61" s="41"/>
      <c r="G61" s="41"/>
      <c r="H61" s="41"/>
      <c r="I61" s="41"/>
      <c r="J61" s="41"/>
      <c r="K61" s="41"/>
      <c r="L61" s="41"/>
      <c r="M61" s="41"/>
    </row>
    <row r="62" s="53" customFormat="1" ht="21.95" customHeight="1" spans="1:13">
      <c r="A62" s="41">
        <v>57</v>
      </c>
      <c r="B62" s="75" t="s">
        <v>72</v>
      </c>
      <c r="C62" s="41"/>
      <c r="D62" s="41"/>
      <c r="E62" s="41"/>
      <c r="F62" s="41"/>
      <c r="G62" s="41"/>
      <c r="H62" s="41"/>
      <c r="I62" s="41"/>
      <c r="J62" s="41"/>
      <c r="K62" s="41"/>
      <c r="L62" s="41"/>
      <c r="M62" s="41"/>
    </row>
    <row r="63" s="53" customFormat="1" ht="21.95" customHeight="1" spans="1:13">
      <c r="A63" s="41">
        <v>58</v>
      </c>
      <c r="B63" s="71" t="s">
        <v>73</v>
      </c>
      <c r="C63" s="41"/>
      <c r="D63" s="41"/>
      <c r="E63" s="41"/>
      <c r="F63" s="41"/>
      <c r="G63" s="41"/>
      <c r="H63" s="41"/>
      <c r="I63" s="41"/>
      <c r="J63" s="41"/>
      <c r="K63" s="41"/>
      <c r="L63" s="41"/>
      <c r="M63" s="41"/>
    </row>
    <row r="64" s="56" customFormat="1" ht="21.95" customHeight="1" spans="1:13">
      <c r="A64" s="41">
        <v>59</v>
      </c>
      <c r="B64" s="78" t="s">
        <v>74</v>
      </c>
      <c r="C64" s="68"/>
      <c r="D64" s="68"/>
      <c r="E64" s="68"/>
      <c r="F64" s="68"/>
      <c r="G64" s="68"/>
      <c r="H64" s="68"/>
      <c r="I64" s="68"/>
      <c r="J64" s="68"/>
      <c r="K64" s="68"/>
      <c r="L64" s="68"/>
      <c r="M64" s="68"/>
    </row>
  </sheetData>
  <mergeCells count="6">
    <mergeCell ref="A1:M1"/>
    <mergeCell ref="A2:B2"/>
    <mergeCell ref="D3:M3"/>
    <mergeCell ref="A3:A4"/>
    <mergeCell ref="B3:B4"/>
    <mergeCell ref="C3:C4"/>
  </mergeCells>
  <pageMargins left="0.7" right="0.7" top="0.75" bottom="0.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81"/>
  <sheetViews>
    <sheetView tabSelected="1" zoomScale="80" zoomScaleNormal="80" topLeftCell="G1" workbookViewId="0">
      <pane ySplit="5" topLeftCell="A6" activePane="bottomLeft" state="frozen"/>
      <selection/>
      <selection pane="bottomLeft" activeCell="A2" sqref="A2:AH2"/>
    </sheetView>
  </sheetViews>
  <sheetFormatPr defaultColWidth="6.88333333333333" defaultRowHeight="15"/>
  <cols>
    <col min="1" max="1" width="16.6333333333333" style="7" customWidth="1"/>
    <col min="2" max="2" width="12.1333333333333" style="1" customWidth="1"/>
    <col min="3" max="3" width="13.75" style="1" customWidth="1"/>
    <col min="4" max="4" width="7.88333333333333" style="1" customWidth="1"/>
    <col min="5" max="5" width="8.13333333333333" style="1" customWidth="1"/>
    <col min="6" max="8" width="6.38333333333333" style="1" customWidth="1"/>
    <col min="9" max="9" width="11.95" style="1" customWidth="1"/>
    <col min="10" max="10" width="9.69166666666667" style="1" customWidth="1"/>
    <col min="11" max="11" width="10" style="1" customWidth="1"/>
    <col min="12" max="14" width="6.88333333333333" style="1" customWidth="1"/>
    <col min="15" max="15" width="9.68333333333333" style="1" customWidth="1"/>
    <col min="16" max="21" width="6.88333333333333" style="1" customWidth="1"/>
    <col min="22" max="22" width="9.06666666666667" style="1" customWidth="1"/>
    <col min="23" max="31" width="6.38333333333333" style="1" customWidth="1"/>
    <col min="32" max="32" width="8.275" style="1" customWidth="1"/>
    <col min="33" max="33" width="5.38333333333333" style="1" customWidth="1"/>
    <col min="34" max="34" width="5.13333333333333" style="1" customWidth="1"/>
    <col min="35" max="38" width="8" style="1" hidden="1" customWidth="1"/>
    <col min="39" max="39" width="23.3833333333333" style="1" hidden="1" customWidth="1"/>
    <col min="40" max="40" width="8" style="1" hidden="1" customWidth="1"/>
    <col min="41" max="41" width="1.38333333333333" style="1" customWidth="1"/>
    <col min="42" max="270" width="8" style="1" customWidth="1"/>
    <col min="271" max="16384" width="6.88333333333333" style="1"/>
  </cols>
  <sheetData>
    <row r="1" s="1" customFormat="1" ht="39.75" customHeight="1" spans="1:1">
      <c r="A1" s="8"/>
    </row>
    <row r="2" s="1" customFormat="1" ht="41.1" customHeight="1" spans="1:34">
      <c r="A2" s="9" t="s">
        <v>75</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2" customFormat="1" ht="30" customHeight="1" spans="1:40">
      <c r="A3" s="10" t="s">
        <v>3</v>
      </c>
      <c r="B3" s="11" t="s">
        <v>76</v>
      </c>
      <c r="C3" s="11" t="s">
        <v>77</v>
      </c>
      <c r="D3" s="11" t="s">
        <v>78</v>
      </c>
      <c r="E3" s="11"/>
      <c r="F3" s="11" t="s">
        <v>79</v>
      </c>
      <c r="G3" s="11" t="s">
        <v>80</v>
      </c>
      <c r="H3" s="12" t="s">
        <v>81</v>
      </c>
      <c r="I3" s="36" t="s">
        <v>82</v>
      </c>
      <c r="J3" s="37"/>
      <c r="K3" s="37"/>
      <c r="L3" s="37"/>
      <c r="M3" s="37"/>
      <c r="N3" s="37"/>
      <c r="O3" s="37"/>
      <c r="P3" s="37"/>
      <c r="Q3" s="37"/>
      <c r="R3" s="37"/>
      <c r="S3" s="37"/>
      <c r="T3" s="37"/>
      <c r="U3" s="37"/>
      <c r="V3" s="46"/>
      <c r="W3" s="11" t="s">
        <v>83</v>
      </c>
      <c r="X3" s="11" t="s">
        <v>84</v>
      </c>
      <c r="Y3" s="11" t="s">
        <v>85</v>
      </c>
      <c r="Z3" s="11" t="s">
        <v>86</v>
      </c>
      <c r="AA3" s="11" t="s">
        <v>87</v>
      </c>
      <c r="AB3" s="11" t="s">
        <v>88</v>
      </c>
      <c r="AC3" s="11" t="s">
        <v>89</v>
      </c>
      <c r="AD3" s="11"/>
      <c r="AE3" s="11" t="s">
        <v>90</v>
      </c>
      <c r="AF3" s="11" t="s">
        <v>91</v>
      </c>
      <c r="AG3" s="11" t="s">
        <v>92</v>
      </c>
      <c r="AH3" s="11" t="s">
        <v>93</v>
      </c>
      <c r="AK3" s="36" t="s">
        <v>94</v>
      </c>
      <c r="AL3" s="37"/>
      <c r="AM3" s="37"/>
      <c r="AN3" s="46"/>
    </row>
    <row r="4" s="2" customFormat="1" ht="30" customHeight="1" spans="1:40">
      <c r="A4" s="10"/>
      <c r="B4" s="11"/>
      <c r="C4" s="11"/>
      <c r="D4" s="11" t="s">
        <v>95</v>
      </c>
      <c r="E4" s="11" t="s">
        <v>96</v>
      </c>
      <c r="F4" s="11"/>
      <c r="G4" s="11"/>
      <c r="H4" s="13"/>
      <c r="I4" s="12" t="s">
        <v>6</v>
      </c>
      <c r="J4" s="11" t="s">
        <v>97</v>
      </c>
      <c r="K4" s="11"/>
      <c r="L4" s="11"/>
      <c r="M4" s="11"/>
      <c r="N4" s="11"/>
      <c r="O4" s="11" t="s">
        <v>98</v>
      </c>
      <c r="P4" s="11"/>
      <c r="Q4" s="11"/>
      <c r="R4" s="11"/>
      <c r="S4" s="11"/>
      <c r="T4" s="11"/>
      <c r="U4" s="11"/>
      <c r="V4" s="11"/>
      <c r="W4" s="11"/>
      <c r="X4" s="11"/>
      <c r="Y4" s="11"/>
      <c r="Z4" s="11"/>
      <c r="AA4" s="11"/>
      <c r="AB4" s="11"/>
      <c r="AC4" s="11"/>
      <c r="AD4" s="11"/>
      <c r="AE4" s="11"/>
      <c r="AF4" s="11"/>
      <c r="AG4" s="11"/>
      <c r="AH4" s="11"/>
      <c r="AK4" s="49" t="s">
        <v>99</v>
      </c>
      <c r="AL4" s="49" t="s">
        <v>100</v>
      </c>
      <c r="AM4" s="49" t="s">
        <v>101</v>
      </c>
      <c r="AN4" s="49" t="s">
        <v>102</v>
      </c>
    </row>
    <row r="5" s="2" customFormat="1" ht="53.1" customHeight="1" spans="1:40">
      <c r="A5" s="10"/>
      <c r="B5" s="11"/>
      <c r="C5" s="11"/>
      <c r="D5" s="11"/>
      <c r="E5" s="11"/>
      <c r="F5" s="11"/>
      <c r="G5" s="11"/>
      <c r="H5" s="14"/>
      <c r="I5" s="14"/>
      <c r="J5" s="11" t="s">
        <v>103</v>
      </c>
      <c r="K5" s="11" t="s">
        <v>104</v>
      </c>
      <c r="L5" s="11" t="s">
        <v>105</v>
      </c>
      <c r="M5" s="11" t="s">
        <v>106</v>
      </c>
      <c r="N5" s="11" t="s">
        <v>107</v>
      </c>
      <c r="O5" s="11" t="s">
        <v>108</v>
      </c>
      <c r="P5" s="11" t="s">
        <v>109</v>
      </c>
      <c r="Q5" s="11" t="s">
        <v>110</v>
      </c>
      <c r="R5" s="11" t="s">
        <v>111</v>
      </c>
      <c r="S5" s="11" t="s">
        <v>112</v>
      </c>
      <c r="T5" s="11" t="s">
        <v>113</v>
      </c>
      <c r="U5" s="11" t="s">
        <v>114</v>
      </c>
      <c r="V5" s="11" t="s">
        <v>115</v>
      </c>
      <c r="W5" s="11"/>
      <c r="X5" s="11"/>
      <c r="Y5" s="11"/>
      <c r="Z5" s="11"/>
      <c r="AA5" s="11"/>
      <c r="AB5" s="11"/>
      <c r="AC5" s="11" t="s">
        <v>116</v>
      </c>
      <c r="AD5" s="11" t="s">
        <v>117</v>
      </c>
      <c r="AE5" s="11"/>
      <c r="AF5" s="11"/>
      <c r="AG5" s="11"/>
      <c r="AH5" s="11"/>
      <c r="AK5" s="49" t="s">
        <v>118</v>
      </c>
      <c r="AL5" s="49" t="s">
        <v>119</v>
      </c>
      <c r="AM5" s="49" t="s">
        <v>120</v>
      </c>
      <c r="AN5" s="49" t="s">
        <v>121</v>
      </c>
    </row>
    <row r="6" s="3" customFormat="1" ht="45" customHeight="1" spans="1:40">
      <c r="A6" s="15" t="s">
        <v>122</v>
      </c>
      <c r="B6" s="16">
        <f>B7+B15+B29+B34+B43+B49+B53+B59</f>
        <v>25</v>
      </c>
      <c r="C6" s="16">
        <f>C7+C15+C29+C34+C43+C49+C53+C59</f>
        <v>0</v>
      </c>
      <c r="D6" s="16">
        <f>D7+D15+D29+D34+D43+D49+D53+D59</f>
        <v>0</v>
      </c>
      <c r="E6" s="16">
        <f>E7+E15+E29+E34+E43+E49+E53+E59</f>
        <v>0</v>
      </c>
      <c r="F6" s="16">
        <f>F7+F15+F29+F34+F43+F49+F53+F59</f>
        <v>0</v>
      </c>
      <c r="G6" s="16">
        <f>G7+G15+G29+G34+G43+G49+G53+G59</f>
        <v>0</v>
      </c>
      <c r="H6" s="16">
        <f>H7+H15+H29+H34+H43+H49+H53+H59</f>
        <v>0</v>
      </c>
      <c r="I6" s="16">
        <f t="shared" ref="I6:V6" si="0">I7+I15+I29+I34+I43+I49+I53+I59</f>
        <v>2478.78</v>
      </c>
      <c r="J6" s="16">
        <f t="shared" si="0"/>
        <v>404.56</v>
      </c>
      <c r="K6" s="38">
        <f t="shared" si="0"/>
        <v>303.69</v>
      </c>
      <c r="L6" s="16">
        <f t="shared" si="0"/>
        <v>0.87</v>
      </c>
      <c r="M6" s="16">
        <f t="shared" si="0"/>
        <v>100</v>
      </c>
      <c r="N6" s="16">
        <f t="shared" si="0"/>
        <v>0</v>
      </c>
      <c r="O6" s="16">
        <f t="shared" si="0"/>
        <v>1926.07</v>
      </c>
      <c r="P6" s="16">
        <f t="shared" si="0"/>
        <v>0</v>
      </c>
      <c r="Q6" s="16">
        <f t="shared" si="0"/>
        <v>0</v>
      </c>
      <c r="R6" s="16">
        <f t="shared" si="0"/>
        <v>0</v>
      </c>
      <c r="S6" s="16">
        <f t="shared" si="0"/>
        <v>0</v>
      </c>
      <c r="T6" s="16">
        <f t="shared" si="0"/>
        <v>0</v>
      </c>
      <c r="U6" s="16">
        <f t="shared" si="0"/>
        <v>0</v>
      </c>
      <c r="V6" s="16">
        <f t="shared" si="0"/>
        <v>148.15</v>
      </c>
      <c r="W6" s="16"/>
      <c r="X6" s="16"/>
      <c r="Y6" s="16"/>
      <c r="Z6" s="16"/>
      <c r="AA6" s="16"/>
      <c r="AB6" s="16"/>
      <c r="AC6" s="16"/>
      <c r="AD6" s="16"/>
      <c r="AE6" s="16"/>
      <c r="AF6" s="16"/>
      <c r="AG6" s="16"/>
      <c r="AH6" s="16"/>
      <c r="AK6" s="50"/>
      <c r="AL6" s="50" t="s">
        <v>123</v>
      </c>
      <c r="AM6" s="50"/>
      <c r="AN6" s="50"/>
    </row>
    <row r="7" s="3" customFormat="1" ht="45" customHeight="1" spans="1:40">
      <c r="A7" s="17" t="s">
        <v>17</v>
      </c>
      <c r="B7" s="16">
        <v>1</v>
      </c>
      <c r="C7" s="16"/>
      <c r="D7" s="16"/>
      <c r="E7" s="16"/>
      <c r="F7" s="16"/>
      <c r="G7" s="16"/>
      <c r="H7" s="16"/>
      <c r="I7" s="16">
        <f>I14</f>
        <v>2.45</v>
      </c>
      <c r="J7" s="16">
        <f t="shared" ref="J7:V7" si="1">J14</f>
        <v>0</v>
      </c>
      <c r="K7" s="16">
        <f t="shared" si="1"/>
        <v>0</v>
      </c>
      <c r="L7" s="16">
        <f t="shared" si="1"/>
        <v>0</v>
      </c>
      <c r="M7" s="16">
        <f t="shared" si="1"/>
        <v>0</v>
      </c>
      <c r="N7" s="16">
        <f t="shared" si="1"/>
        <v>0</v>
      </c>
      <c r="O7" s="16">
        <f t="shared" si="1"/>
        <v>2.45</v>
      </c>
      <c r="P7" s="16">
        <f t="shared" si="1"/>
        <v>0</v>
      </c>
      <c r="Q7" s="16">
        <f t="shared" si="1"/>
        <v>0</v>
      </c>
      <c r="R7" s="16">
        <f t="shared" si="1"/>
        <v>0</v>
      </c>
      <c r="S7" s="16">
        <f t="shared" si="1"/>
        <v>0</v>
      </c>
      <c r="T7" s="16">
        <f t="shared" si="1"/>
        <v>0</v>
      </c>
      <c r="U7" s="16">
        <f t="shared" si="1"/>
        <v>0</v>
      </c>
      <c r="V7" s="16">
        <f t="shared" si="1"/>
        <v>0</v>
      </c>
      <c r="W7" s="16"/>
      <c r="X7" s="16"/>
      <c r="Y7" s="16"/>
      <c r="Z7" s="16"/>
      <c r="AA7" s="16"/>
      <c r="AB7" s="16"/>
      <c r="AC7" s="16"/>
      <c r="AD7" s="16"/>
      <c r="AE7" s="16"/>
      <c r="AF7" s="16"/>
      <c r="AG7" s="16"/>
      <c r="AH7" s="16"/>
      <c r="AK7" s="50"/>
      <c r="AL7" s="50" t="s">
        <v>124</v>
      </c>
      <c r="AM7" s="50"/>
      <c r="AN7" s="50"/>
    </row>
    <row r="8" s="1" customFormat="1" ht="45" customHeight="1" spans="1:34">
      <c r="A8" s="18" t="s">
        <v>18</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44"/>
    </row>
    <row r="9" s="1" customFormat="1" ht="45" customHeight="1" spans="1:34">
      <c r="A9" s="18" t="s">
        <v>125</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44"/>
    </row>
    <row r="10" s="1" customFormat="1" ht="45" customHeight="1" spans="1:34">
      <c r="A10" s="18" t="s">
        <v>125</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44"/>
    </row>
    <row r="11" s="1" customFormat="1" ht="45" customHeight="1" spans="1:34">
      <c r="A11" s="18" t="s">
        <v>19</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44"/>
    </row>
    <row r="12" s="1" customFormat="1" ht="45" customHeight="1" spans="1:34">
      <c r="A12" s="18" t="s">
        <v>20</v>
      </c>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44"/>
    </row>
    <row r="13" s="1" customFormat="1" ht="45" customHeight="1" spans="1:34">
      <c r="A13" s="18" t="s">
        <v>21</v>
      </c>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44"/>
    </row>
    <row r="14" s="4" customFormat="1" ht="45" customHeight="1" spans="1:34">
      <c r="A14" s="20" t="s">
        <v>22</v>
      </c>
      <c r="B14" s="21" t="s">
        <v>126</v>
      </c>
      <c r="C14" s="21" t="s">
        <v>127</v>
      </c>
      <c r="D14" s="21" t="s">
        <v>128</v>
      </c>
      <c r="E14" s="21" t="s">
        <v>128</v>
      </c>
      <c r="F14" s="21" t="s">
        <v>123</v>
      </c>
      <c r="G14" s="21" t="s">
        <v>129</v>
      </c>
      <c r="H14" s="21" t="s">
        <v>130</v>
      </c>
      <c r="I14" s="39">
        <v>2.45</v>
      </c>
      <c r="J14" s="39"/>
      <c r="K14" s="39"/>
      <c r="L14" s="39"/>
      <c r="M14" s="39"/>
      <c r="N14" s="40"/>
      <c r="O14" s="39">
        <v>2.45</v>
      </c>
      <c r="P14" s="21"/>
      <c r="Q14" s="21"/>
      <c r="R14" s="21"/>
      <c r="S14" s="21"/>
      <c r="T14" s="21"/>
      <c r="U14" s="21"/>
      <c r="V14" s="21"/>
      <c r="W14" s="21" t="s">
        <v>120</v>
      </c>
      <c r="X14" s="21" t="s">
        <v>102</v>
      </c>
      <c r="Y14" s="21" t="s">
        <v>121</v>
      </c>
      <c r="Z14" s="21" t="s">
        <v>121</v>
      </c>
      <c r="AA14" s="21" t="s">
        <v>121</v>
      </c>
      <c r="AB14" s="21" t="s">
        <v>121</v>
      </c>
      <c r="AC14" s="21">
        <v>9</v>
      </c>
      <c r="AD14" s="21">
        <v>39</v>
      </c>
      <c r="AE14" s="21">
        <v>39</v>
      </c>
      <c r="AF14" s="21" t="s">
        <v>131</v>
      </c>
      <c r="AG14" s="21" t="s">
        <v>132</v>
      </c>
      <c r="AH14" s="42"/>
    </row>
    <row r="15" s="5" customFormat="1" ht="45" customHeight="1" spans="1:34">
      <c r="A15" s="17" t="s">
        <v>23</v>
      </c>
      <c r="B15" s="22">
        <v>3</v>
      </c>
      <c r="C15" s="16"/>
      <c r="D15" s="16"/>
      <c r="E15" s="16"/>
      <c r="F15" s="16"/>
      <c r="G15" s="16"/>
      <c r="H15" s="16"/>
      <c r="I15" s="16">
        <f>I16+I17+I19</f>
        <v>408.01</v>
      </c>
      <c r="J15" s="16">
        <f t="shared" ref="J15:V15" si="2">J16+J17+J19</f>
        <v>0</v>
      </c>
      <c r="K15" s="16">
        <f t="shared" si="2"/>
        <v>0</v>
      </c>
      <c r="L15" s="16">
        <f t="shared" si="2"/>
        <v>0</v>
      </c>
      <c r="M15" s="16">
        <f t="shared" si="2"/>
        <v>0</v>
      </c>
      <c r="N15" s="16">
        <f t="shared" si="2"/>
        <v>0</v>
      </c>
      <c r="O15" s="16">
        <f t="shared" si="2"/>
        <v>408.01</v>
      </c>
      <c r="P15" s="16">
        <f t="shared" si="2"/>
        <v>0</v>
      </c>
      <c r="Q15" s="16">
        <f t="shared" si="2"/>
        <v>0</v>
      </c>
      <c r="R15" s="16">
        <f t="shared" si="2"/>
        <v>0</v>
      </c>
      <c r="S15" s="16">
        <f t="shared" si="2"/>
        <v>0</v>
      </c>
      <c r="T15" s="16">
        <f t="shared" si="2"/>
        <v>0</v>
      </c>
      <c r="U15" s="16">
        <f t="shared" si="2"/>
        <v>0</v>
      </c>
      <c r="V15" s="16">
        <f t="shared" si="2"/>
        <v>0</v>
      </c>
      <c r="W15" s="16"/>
      <c r="X15" s="16"/>
      <c r="Y15" s="16"/>
      <c r="Z15" s="16"/>
      <c r="AA15" s="16"/>
      <c r="AB15" s="16"/>
      <c r="AC15" s="16"/>
      <c r="AD15" s="16"/>
      <c r="AE15" s="16"/>
      <c r="AF15" s="16"/>
      <c r="AG15" s="16"/>
      <c r="AH15" s="31"/>
    </row>
    <row r="16" s="1" customFormat="1" ht="45" customHeight="1" spans="1:34">
      <c r="A16" s="18" t="s">
        <v>24</v>
      </c>
      <c r="B16" s="19" t="s">
        <v>133</v>
      </c>
      <c r="C16" s="23" t="s">
        <v>134</v>
      </c>
      <c r="D16" s="19" t="s">
        <v>128</v>
      </c>
      <c r="E16" s="19" t="s">
        <v>128</v>
      </c>
      <c r="F16" s="19" t="s">
        <v>123</v>
      </c>
      <c r="G16" s="19" t="s">
        <v>135</v>
      </c>
      <c r="H16" s="19" t="s">
        <v>136</v>
      </c>
      <c r="I16" s="41">
        <v>28.61</v>
      </c>
      <c r="J16" s="19"/>
      <c r="K16" s="19"/>
      <c r="L16" s="19"/>
      <c r="M16" s="19"/>
      <c r="N16" s="19"/>
      <c r="O16" s="41">
        <v>28.61</v>
      </c>
      <c r="P16" s="19"/>
      <c r="Q16" s="19"/>
      <c r="R16" s="19"/>
      <c r="S16" s="19"/>
      <c r="T16" s="19"/>
      <c r="U16" s="19"/>
      <c r="V16" s="19"/>
      <c r="W16" s="19" t="s">
        <v>120</v>
      </c>
      <c r="X16" s="19" t="s">
        <v>102</v>
      </c>
      <c r="Y16" s="19" t="s">
        <v>121</v>
      </c>
      <c r="Z16" s="19" t="s">
        <v>121</v>
      </c>
      <c r="AA16" s="19" t="s">
        <v>121</v>
      </c>
      <c r="AB16" s="19" t="s">
        <v>121</v>
      </c>
      <c r="AC16" s="19"/>
      <c r="AD16" s="19">
        <v>830</v>
      </c>
      <c r="AE16" s="19">
        <v>830</v>
      </c>
      <c r="AF16" s="16" t="s">
        <v>137</v>
      </c>
      <c r="AG16" s="16" t="s">
        <v>137</v>
      </c>
      <c r="AH16" s="44"/>
    </row>
    <row r="17" s="4" customFormat="1" ht="45" customHeight="1" spans="1:34">
      <c r="A17" s="20" t="s">
        <v>25</v>
      </c>
      <c r="B17" s="21" t="s">
        <v>138</v>
      </c>
      <c r="C17" s="21" t="s">
        <v>139</v>
      </c>
      <c r="D17" s="21" t="s">
        <v>128</v>
      </c>
      <c r="E17" s="21" t="s">
        <v>128</v>
      </c>
      <c r="F17" s="21" t="s">
        <v>123</v>
      </c>
      <c r="G17" s="21" t="s">
        <v>129</v>
      </c>
      <c r="H17" s="21" t="s">
        <v>130</v>
      </c>
      <c r="I17" s="21">
        <v>379.1</v>
      </c>
      <c r="J17" s="21"/>
      <c r="K17" s="21"/>
      <c r="L17" s="21"/>
      <c r="M17" s="21"/>
      <c r="N17" s="42"/>
      <c r="O17" s="21">
        <v>379.1</v>
      </c>
      <c r="P17" s="21"/>
      <c r="Q17" s="21"/>
      <c r="R17" s="21"/>
      <c r="S17" s="21"/>
      <c r="T17" s="21"/>
      <c r="U17" s="21"/>
      <c r="V17" s="21"/>
      <c r="W17" s="21" t="s">
        <v>120</v>
      </c>
      <c r="X17" s="21" t="s">
        <v>102</v>
      </c>
      <c r="Y17" s="21" t="s">
        <v>121</v>
      </c>
      <c r="Z17" s="21" t="s">
        <v>121</v>
      </c>
      <c r="AA17" s="21" t="s">
        <v>121</v>
      </c>
      <c r="AB17" s="21" t="s">
        <v>121</v>
      </c>
      <c r="AC17" s="21">
        <v>1190</v>
      </c>
      <c r="AD17" s="21">
        <v>1727</v>
      </c>
      <c r="AE17" s="21">
        <v>1727</v>
      </c>
      <c r="AF17" s="21" t="s">
        <v>140</v>
      </c>
      <c r="AG17" s="21" t="s">
        <v>141</v>
      </c>
      <c r="AH17" s="42"/>
    </row>
    <row r="18" s="1" customFormat="1" ht="45" customHeight="1" spans="1:34">
      <c r="A18" s="18" t="s">
        <v>26</v>
      </c>
      <c r="B18" s="18"/>
      <c r="C18" s="19"/>
      <c r="D18" s="19"/>
      <c r="E18" s="19"/>
      <c r="F18" s="19"/>
      <c r="G18" s="19"/>
      <c r="H18" s="19"/>
      <c r="I18" s="19"/>
      <c r="J18" s="19"/>
      <c r="K18" s="19"/>
      <c r="L18" s="19"/>
      <c r="M18" s="19"/>
      <c r="N18" s="19"/>
      <c r="O18" s="19"/>
      <c r="P18" s="19"/>
      <c r="Q18" s="19"/>
      <c r="R18" s="19"/>
      <c r="S18" s="19"/>
      <c r="T18" s="19"/>
      <c r="U18" s="19"/>
      <c r="V18" s="19"/>
      <c r="W18" s="18"/>
      <c r="X18" s="18"/>
      <c r="Y18" s="18"/>
      <c r="Z18" s="18"/>
      <c r="AA18" s="18"/>
      <c r="AB18" s="18"/>
      <c r="AC18" s="18"/>
      <c r="AD18" s="18"/>
      <c r="AE18" s="18"/>
      <c r="AF18" s="18"/>
      <c r="AG18" s="18"/>
      <c r="AH18" s="18"/>
    </row>
    <row r="19" s="6" customFormat="1" ht="45" customHeight="1" spans="1:34">
      <c r="A19" s="24" t="s">
        <v>27</v>
      </c>
      <c r="B19" s="25" t="s">
        <v>142</v>
      </c>
      <c r="C19" s="26" t="s">
        <v>143</v>
      </c>
      <c r="D19" s="25" t="s">
        <v>128</v>
      </c>
      <c r="E19" s="25" t="s">
        <v>128</v>
      </c>
      <c r="F19" s="25" t="s">
        <v>123</v>
      </c>
      <c r="G19" s="25" t="s">
        <v>135</v>
      </c>
      <c r="H19" s="25" t="s">
        <v>136</v>
      </c>
      <c r="I19" s="43">
        <v>0.3</v>
      </c>
      <c r="J19" s="25"/>
      <c r="K19" s="25"/>
      <c r="L19" s="25"/>
      <c r="M19" s="25"/>
      <c r="N19" s="25"/>
      <c r="O19" s="43">
        <v>0.3</v>
      </c>
      <c r="P19" s="25"/>
      <c r="Q19" s="25"/>
      <c r="R19" s="25"/>
      <c r="S19" s="25"/>
      <c r="T19" s="25"/>
      <c r="U19" s="25"/>
      <c r="V19" s="25"/>
      <c r="W19" s="25" t="s">
        <v>120</v>
      </c>
      <c r="X19" s="25" t="s">
        <v>102</v>
      </c>
      <c r="Y19" s="25" t="s">
        <v>121</v>
      </c>
      <c r="Z19" s="25" t="s">
        <v>121</v>
      </c>
      <c r="AA19" s="25" t="s">
        <v>121</v>
      </c>
      <c r="AB19" s="25" t="s">
        <v>121</v>
      </c>
      <c r="AC19" s="25"/>
      <c r="AD19" s="25">
        <v>9</v>
      </c>
      <c r="AE19" s="25">
        <v>9</v>
      </c>
      <c r="AF19" s="25" t="s">
        <v>144</v>
      </c>
      <c r="AG19" s="25" t="s">
        <v>144</v>
      </c>
      <c r="AH19" s="45"/>
    </row>
    <row r="20" s="1" customFormat="1" ht="45" customHeight="1" spans="1:34">
      <c r="A20" s="27" t="s">
        <v>28</v>
      </c>
      <c r="B20" s="18"/>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44"/>
    </row>
    <row r="21" s="1" customFormat="1" ht="45" customHeight="1" spans="1:34">
      <c r="A21" s="18" t="s">
        <v>29</v>
      </c>
      <c r="B21" s="18"/>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44"/>
    </row>
    <row r="22" s="1" customFormat="1" ht="45" customHeight="1" spans="1:34">
      <c r="A22" s="18" t="s">
        <v>30</v>
      </c>
      <c r="B22" s="18"/>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44"/>
    </row>
    <row r="23" s="5" customFormat="1" ht="45" customHeight="1" spans="1:34">
      <c r="A23" s="17" t="s">
        <v>31</v>
      </c>
      <c r="B23" s="28"/>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31"/>
    </row>
    <row r="24" s="1" customFormat="1" ht="45" customHeight="1" spans="1:34">
      <c r="A24" s="18" t="s">
        <v>145</v>
      </c>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44"/>
    </row>
    <row r="25" s="1" customFormat="1" ht="45" customHeight="1" spans="1:34">
      <c r="A25" s="18" t="s">
        <v>146</v>
      </c>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44"/>
    </row>
    <row r="26" s="1" customFormat="1" ht="45" customHeight="1" spans="1:34">
      <c r="A26" s="18" t="s">
        <v>147</v>
      </c>
      <c r="B26" s="18"/>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44"/>
    </row>
    <row r="27" s="1" customFormat="1" ht="45" customHeight="1" spans="1:34">
      <c r="A27" s="18" t="s">
        <v>148</v>
      </c>
      <c r="B27" s="18"/>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44"/>
    </row>
    <row r="28" s="1" customFormat="1" ht="45" customHeight="1" spans="1:34">
      <c r="A28" s="18" t="s">
        <v>149</v>
      </c>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44"/>
    </row>
    <row r="29" s="5" customFormat="1" ht="45" customHeight="1" spans="1:34">
      <c r="A29" s="17" t="s">
        <v>33</v>
      </c>
      <c r="B29" s="22">
        <v>2</v>
      </c>
      <c r="C29" s="16"/>
      <c r="D29" s="16"/>
      <c r="E29" s="16"/>
      <c r="F29" s="16"/>
      <c r="G29" s="16"/>
      <c r="H29" s="16"/>
      <c r="I29" s="16">
        <f>I30+I31+I33</f>
        <v>117.11</v>
      </c>
      <c r="J29" s="16">
        <f t="shared" ref="J29:V29" si="3">J30+J31+J33</f>
        <v>62.4</v>
      </c>
      <c r="K29" s="16">
        <f t="shared" si="3"/>
        <v>0</v>
      </c>
      <c r="L29" s="16">
        <f t="shared" si="3"/>
        <v>0</v>
      </c>
      <c r="M29" s="16">
        <f t="shared" si="3"/>
        <v>62.4</v>
      </c>
      <c r="N29" s="16">
        <f t="shared" si="3"/>
        <v>0</v>
      </c>
      <c r="O29" s="16">
        <f t="shared" si="3"/>
        <v>54.71</v>
      </c>
      <c r="P29" s="16">
        <f t="shared" si="3"/>
        <v>0</v>
      </c>
      <c r="Q29" s="16">
        <f t="shared" si="3"/>
        <v>0</v>
      </c>
      <c r="R29" s="16">
        <f t="shared" si="3"/>
        <v>0</v>
      </c>
      <c r="S29" s="16">
        <f t="shared" si="3"/>
        <v>0</v>
      </c>
      <c r="T29" s="16">
        <f t="shared" si="3"/>
        <v>0</v>
      </c>
      <c r="U29" s="16">
        <f t="shared" si="3"/>
        <v>0</v>
      </c>
      <c r="V29" s="16">
        <f t="shared" si="3"/>
        <v>0</v>
      </c>
      <c r="W29" s="16"/>
      <c r="X29" s="16"/>
      <c r="Y29" s="16"/>
      <c r="Z29" s="16"/>
      <c r="AA29" s="16"/>
      <c r="AB29" s="16"/>
      <c r="AC29" s="16"/>
      <c r="AD29" s="16"/>
      <c r="AE29" s="16"/>
      <c r="AF29" s="16"/>
      <c r="AG29" s="16"/>
      <c r="AH29" s="31"/>
    </row>
    <row r="30" s="1" customFormat="1" ht="45" customHeight="1" spans="1:34">
      <c r="A30" s="18" t="s">
        <v>34</v>
      </c>
      <c r="B30" s="19" t="s">
        <v>150</v>
      </c>
      <c r="C30" s="19" t="s">
        <v>151</v>
      </c>
      <c r="D30" s="19" t="s">
        <v>128</v>
      </c>
      <c r="E30" s="19" t="s">
        <v>128</v>
      </c>
      <c r="F30" s="19" t="s">
        <v>123</v>
      </c>
      <c r="G30" s="19" t="s">
        <v>152</v>
      </c>
      <c r="H30" s="19" t="s">
        <v>153</v>
      </c>
      <c r="I30" s="19">
        <v>62.4</v>
      </c>
      <c r="J30" s="19">
        <v>62.4</v>
      </c>
      <c r="K30" s="19"/>
      <c r="L30" s="19"/>
      <c r="M30" s="19">
        <v>62.4</v>
      </c>
      <c r="N30" s="19"/>
      <c r="O30" s="19"/>
      <c r="P30" s="19"/>
      <c r="Q30" s="19"/>
      <c r="R30" s="19"/>
      <c r="S30" s="19"/>
      <c r="T30" s="19"/>
      <c r="U30" s="19"/>
      <c r="V30" s="19"/>
      <c r="W30" s="19" t="s">
        <v>120</v>
      </c>
      <c r="X30" s="19" t="s">
        <v>102</v>
      </c>
      <c r="Y30" s="19" t="s">
        <v>121</v>
      </c>
      <c r="Z30" s="19" t="s">
        <v>121</v>
      </c>
      <c r="AA30" s="19" t="s">
        <v>121</v>
      </c>
      <c r="AB30" s="19" t="s">
        <v>121</v>
      </c>
      <c r="AC30" s="19">
        <v>113</v>
      </c>
      <c r="AD30" s="19">
        <v>114</v>
      </c>
      <c r="AE30" s="19">
        <v>460</v>
      </c>
      <c r="AF30" s="19" t="s">
        <v>154</v>
      </c>
      <c r="AG30" s="19" t="s">
        <v>155</v>
      </c>
      <c r="AH30" s="44"/>
    </row>
    <row r="31" s="1" customFormat="1" ht="45" customHeight="1" spans="1:34">
      <c r="A31" s="18"/>
      <c r="B31" s="19" t="s">
        <v>156</v>
      </c>
      <c r="C31" s="19" t="s">
        <v>157</v>
      </c>
      <c r="D31" s="19" t="s">
        <v>128</v>
      </c>
      <c r="E31" s="19" t="s">
        <v>158</v>
      </c>
      <c r="F31" s="19" t="s">
        <v>123</v>
      </c>
      <c r="G31" s="19" t="s">
        <v>152</v>
      </c>
      <c r="H31" s="19" t="s">
        <v>153</v>
      </c>
      <c r="I31" s="19">
        <v>21.9</v>
      </c>
      <c r="J31" s="19">
        <v>0</v>
      </c>
      <c r="K31" s="19">
        <v>0</v>
      </c>
      <c r="L31" s="19">
        <v>0</v>
      </c>
      <c r="M31" s="19">
        <v>0</v>
      </c>
      <c r="N31" s="19">
        <v>0</v>
      </c>
      <c r="O31" s="19">
        <v>21.9</v>
      </c>
      <c r="P31" s="19">
        <v>0</v>
      </c>
      <c r="Q31" s="19">
        <v>0</v>
      </c>
      <c r="R31" s="19">
        <v>0</v>
      </c>
      <c r="S31" s="19">
        <v>0</v>
      </c>
      <c r="T31" s="19">
        <v>0</v>
      </c>
      <c r="U31" s="19">
        <v>0</v>
      </c>
      <c r="V31" s="19">
        <v>0</v>
      </c>
      <c r="W31" s="19" t="s">
        <v>120</v>
      </c>
      <c r="X31" s="19" t="s">
        <v>102</v>
      </c>
      <c r="Y31" s="19" t="s">
        <v>121</v>
      </c>
      <c r="Z31" s="19" t="s">
        <v>121</v>
      </c>
      <c r="AA31" s="19" t="s">
        <v>121</v>
      </c>
      <c r="AB31" s="19" t="s">
        <v>121</v>
      </c>
      <c r="AC31" s="19">
        <v>39</v>
      </c>
      <c r="AD31" s="19">
        <v>40</v>
      </c>
      <c r="AE31" s="19">
        <v>177</v>
      </c>
      <c r="AF31" s="19" t="s">
        <v>154</v>
      </c>
      <c r="AG31" s="19" t="s">
        <v>155</v>
      </c>
      <c r="AH31" s="44"/>
    </row>
    <row r="32" s="1" customFormat="1" ht="45" customHeight="1" spans="1:34">
      <c r="A32" s="18" t="s">
        <v>35</v>
      </c>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44"/>
    </row>
    <row r="33" s="4" customFormat="1" ht="45" customHeight="1" spans="1:34">
      <c r="A33" s="29" t="s">
        <v>36</v>
      </c>
      <c r="B33" s="21" t="s">
        <v>159</v>
      </c>
      <c r="C33" s="21" t="s">
        <v>160</v>
      </c>
      <c r="D33" s="30" t="s">
        <v>128</v>
      </c>
      <c r="E33" s="21" t="s">
        <v>128</v>
      </c>
      <c r="F33" s="21" t="s">
        <v>123</v>
      </c>
      <c r="G33" s="21" t="s">
        <v>129</v>
      </c>
      <c r="H33" s="21" t="s">
        <v>130</v>
      </c>
      <c r="I33" s="21">
        <v>32.81</v>
      </c>
      <c r="J33" s="21"/>
      <c r="K33" s="21"/>
      <c r="L33" s="21"/>
      <c r="M33" s="21"/>
      <c r="N33" s="42"/>
      <c r="O33" s="21">
        <v>32.81</v>
      </c>
      <c r="P33" s="21"/>
      <c r="Q33" s="21"/>
      <c r="R33" s="21"/>
      <c r="S33" s="21"/>
      <c r="T33" s="21"/>
      <c r="U33" s="21"/>
      <c r="V33" s="21"/>
      <c r="W33" s="21" t="s">
        <v>120</v>
      </c>
      <c r="X33" s="21" t="s">
        <v>102</v>
      </c>
      <c r="Y33" s="21" t="s">
        <v>121</v>
      </c>
      <c r="Z33" s="21" t="s">
        <v>121</v>
      </c>
      <c r="AA33" s="21" t="s">
        <v>121</v>
      </c>
      <c r="AB33" s="21" t="s">
        <v>121</v>
      </c>
      <c r="AC33" s="21"/>
      <c r="AD33" s="21">
        <v>294</v>
      </c>
      <c r="AE33" s="21">
        <v>294</v>
      </c>
      <c r="AF33" s="48" t="s">
        <v>161</v>
      </c>
      <c r="AG33" s="48" t="s">
        <v>162</v>
      </c>
      <c r="AH33" s="48"/>
    </row>
    <row r="34" s="5" customFormat="1" ht="45" customHeight="1" spans="1:34">
      <c r="A34" s="17" t="s">
        <v>37</v>
      </c>
      <c r="B34" s="31">
        <v>3</v>
      </c>
      <c r="C34" s="31"/>
      <c r="D34" s="31"/>
      <c r="E34" s="31"/>
      <c r="F34" s="31"/>
      <c r="G34" s="31"/>
      <c r="H34" s="31"/>
      <c r="I34" s="31">
        <f>I35+I36</f>
        <v>474.05</v>
      </c>
      <c r="J34" s="31"/>
      <c r="K34" s="31"/>
      <c r="L34" s="31"/>
      <c r="M34" s="31"/>
      <c r="N34" s="31"/>
      <c r="O34" s="31">
        <f t="shared" ref="J34:V34" si="4">O35+O36+O37</f>
        <v>325.9</v>
      </c>
      <c r="P34" s="31">
        <f t="shared" si="4"/>
        <v>0</v>
      </c>
      <c r="Q34" s="31">
        <f t="shared" si="4"/>
        <v>0</v>
      </c>
      <c r="R34" s="31">
        <f t="shared" si="4"/>
        <v>0</v>
      </c>
      <c r="S34" s="31">
        <f t="shared" si="4"/>
        <v>0</v>
      </c>
      <c r="T34" s="31">
        <f t="shared" si="4"/>
        <v>0</v>
      </c>
      <c r="U34" s="31">
        <f t="shared" si="4"/>
        <v>0</v>
      </c>
      <c r="V34" s="31">
        <f t="shared" si="4"/>
        <v>148.15</v>
      </c>
      <c r="W34" s="31"/>
      <c r="X34" s="31"/>
      <c r="Y34" s="31"/>
      <c r="Z34" s="31"/>
      <c r="AA34" s="31"/>
      <c r="AB34" s="31"/>
      <c r="AC34" s="31"/>
      <c r="AD34" s="31"/>
      <c r="AE34" s="31"/>
      <c r="AF34" s="31"/>
      <c r="AG34" s="31"/>
      <c r="AH34" s="31"/>
    </row>
    <row r="35" s="1" customFormat="1" ht="45" customHeight="1" spans="1:34">
      <c r="A35" s="18" t="s">
        <v>38</v>
      </c>
      <c r="B35" s="18" t="s">
        <v>163</v>
      </c>
      <c r="C35" s="19" t="s">
        <v>164</v>
      </c>
      <c r="D35" s="19" t="s">
        <v>128</v>
      </c>
      <c r="E35" s="19" t="s">
        <v>128</v>
      </c>
      <c r="F35" s="19" t="s">
        <v>123</v>
      </c>
      <c r="G35" s="19" t="s">
        <v>129</v>
      </c>
      <c r="H35" s="19" t="s">
        <v>165</v>
      </c>
      <c r="I35" s="19">
        <v>438.5</v>
      </c>
      <c r="J35" s="19"/>
      <c r="K35" s="19"/>
      <c r="L35" s="19"/>
      <c r="M35" s="19"/>
      <c r="N35" s="19"/>
      <c r="O35" s="19">
        <v>290.35</v>
      </c>
      <c r="P35" s="19"/>
      <c r="Q35" s="19"/>
      <c r="R35" s="19"/>
      <c r="S35" s="19"/>
      <c r="T35" s="19"/>
      <c r="U35" s="19"/>
      <c r="V35" s="19">
        <v>148.15</v>
      </c>
      <c r="W35" s="19" t="s">
        <v>101</v>
      </c>
      <c r="X35" s="19" t="s">
        <v>102</v>
      </c>
      <c r="Y35" s="19" t="s">
        <v>121</v>
      </c>
      <c r="Z35" s="19" t="s">
        <v>121</v>
      </c>
      <c r="AA35" s="19" t="s">
        <v>121</v>
      </c>
      <c r="AB35" s="19" t="s">
        <v>121</v>
      </c>
      <c r="AC35" s="19">
        <v>1795</v>
      </c>
      <c r="AD35" s="19">
        <v>5926</v>
      </c>
      <c r="AE35" s="19">
        <v>5926</v>
      </c>
      <c r="AF35" s="19" t="s">
        <v>166</v>
      </c>
      <c r="AG35" s="19" t="s">
        <v>167</v>
      </c>
      <c r="AH35" s="44"/>
    </row>
    <row r="36" s="1" customFormat="1" ht="45" customHeight="1" spans="1:34">
      <c r="A36" s="18" t="s">
        <v>168</v>
      </c>
      <c r="B36" s="18" t="s">
        <v>169</v>
      </c>
      <c r="C36" s="19" t="s">
        <v>170</v>
      </c>
      <c r="D36" s="19" t="s">
        <v>128</v>
      </c>
      <c r="E36" s="19" t="s">
        <v>128</v>
      </c>
      <c r="F36" s="19" t="s">
        <v>123</v>
      </c>
      <c r="G36" s="19" t="s">
        <v>129</v>
      </c>
      <c r="H36" s="19" t="s">
        <v>165</v>
      </c>
      <c r="I36" s="19">
        <v>35.55</v>
      </c>
      <c r="J36" s="19"/>
      <c r="K36" s="19"/>
      <c r="L36" s="19"/>
      <c r="M36" s="19"/>
      <c r="N36" s="19"/>
      <c r="O36" s="19">
        <v>35.55</v>
      </c>
      <c r="P36" s="19"/>
      <c r="Q36" s="19"/>
      <c r="R36" s="19"/>
      <c r="S36" s="19"/>
      <c r="T36" s="19"/>
      <c r="U36" s="19"/>
      <c r="V36" s="19"/>
      <c r="W36" s="19" t="s">
        <v>101</v>
      </c>
      <c r="X36" s="19" t="s">
        <v>102</v>
      </c>
      <c r="Y36" s="19" t="s">
        <v>121</v>
      </c>
      <c r="Z36" s="19" t="s">
        <v>121</v>
      </c>
      <c r="AA36" s="19" t="s">
        <v>121</v>
      </c>
      <c r="AB36" s="19" t="s">
        <v>121</v>
      </c>
      <c r="AC36" s="19">
        <v>1795</v>
      </c>
      <c r="AD36" s="19">
        <v>5926</v>
      </c>
      <c r="AE36" s="19">
        <v>5926</v>
      </c>
      <c r="AF36" s="19" t="s">
        <v>166</v>
      </c>
      <c r="AG36" s="19" t="s">
        <v>171</v>
      </c>
      <c r="AH36" s="44"/>
    </row>
    <row r="37" s="1" customFormat="1" ht="45" customHeight="1" spans="1:34">
      <c r="A37" s="19" t="s">
        <v>40</v>
      </c>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44"/>
    </row>
    <row r="38" s="1" customFormat="1" ht="45" customHeight="1" spans="1:34">
      <c r="A38" s="19" t="s">
        <v>41</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44"/>
    </row>
    <row r="39" s="1" customFormat="1" ht="45" customHeight="1" spans="1:34">
      <c r="A39" s="19" t="s">
        <v>42</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44"/>
    </row>
    <row r="40" s="1" customFormat="1" ht="45" customHeight="1" spans="1:34">
      <c r="A40" s="19" t="s">
        <v>43</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44"/>
    </row>
    <row r="41" s="1" customFormat="1" ht="45" customHeight="1" spans="1:34">
      <c r="A41" s="27" t="s">
        <v>44</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44"/>
    </row>
    <row r="42" s="1" customFormat="1" ht="45" customHeight="1" spans="1:34">
      <c r="A42" s="19" t="s">
        <v>45</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44"/>
    </row>
    <row r="43" s="5" customFormat="1" ht="45" customHeight="1" spans="1:34">
      <c r="A43" s="17" t="s">
        <v>46</v>
      </c>
      <c r="B43" s="16">
        <v>2</v>
      </c>
      <c r="C43" s="16"/>
      <c r="D43" s="16"/>
      <c r="E43" s="16"/>
      <c r="F43" s="16"/>
      <c r="G43" s="16"/>
      <c r="H43" s="16"/>
      <c r="I43" s="16">
        <f>I44+I48</f>
        <v>24.87</v>
      </c>
      <c r="J43" s="16">
        <f t="shared" ref="J43:V43" si="5">J44+J48</f>
        <v>24.87</v>
      </c>
      <c r="K43" s="16">
        <f t="shared" si="5"/>
        <v>24</v>
      </c>
      <c r="L43" s="16">
        <f t="shared" si="5"/>
        <v>0.87</v>
      </c>
      <c r="M43" s="16">
        <f t="shared" si="5"/>
        <v>0</v>
      </c>
      <c r="N43" s="16">
        <f t="shared" si="5"/>
        <v>0</v>
      </c>
      <c r="O43" s="16">
        <f t="shared" si="5"/>
        <v>0</v>
      </c>
      <c r="P43" s="16">
        <f t="shared" si="5"/>
        <v>0</v>
      </c>
      <c r="Q43" s="16">
        <f t="shared" si="5"/>
        <v>0</v>
      </c>
      <c r="R43" s="16">
        <f t="shared" si="5"/>
        <v>0</v>
      </c>
      <c r="S43" s="16">
        <f t="shared" si="5"/>
        <v>0</v>
      </c>
      <c r="T43" s="16">
        <f t="shared" si="5"/>
        <v>0</v>
      </c>
      <c r="U43" s="16">
        <f t="shared" si="5"/>
        <v>0</v>
      </c>
      <c r="V43" s="16">
        <f t="shared" si="5"/>
        <v>0</v>
      </c>
      <c r="W43" s="16"/>
      <c r="X43" s="16"/>
      <c r="Y43" s="16"/>
      <c r="Z43" s="16"/>
      <c r="AA43" s="16"/>
      <c r="AB43" s="16"/>
      <c r="AC43" s="16"/>
      <c r="AD43" s="16"/>
      <c r="AE43" s="16"/>
      <c r="AF43" s="16"/>
      <c r="AG43" s="16"/>
      <c r="AH43" s="31"/>
    </row>
    <row r="44" s="1" customFormat="1" ht="45" customHeight="1" spans="1:34">
      <c r="A44" s="19" t="s">
        <v>47</v>
      </c>
      <c r="B44" s="19" t="s">
        <v>172</v>
      </c>
      <c r="C44" s="19" t="s">
        <v>173</v>
      </c>
      <c r="D44" s="19" t="s">
        <v>128</v>
      </c>
      <c r="E44" s="19" t="s">
        <v>128</v>
      </c>
      <c r="F44" s="19" t="s">
        <v>123</v>
      </c>
      <c r="G44" s="19" t="s">
        <v>174</v>
      </c>
      <c r="H44" s="19" t="s">
        <v>175</v>
      </c>
      <c r="I44" s="19">
        <v>24</v>
      </c>
      <c r="J44" s="19">
        <v>24</v>
      </c>
      <c r="K44" s="19">
        <v>24</v>
      </c>
      <c r="L44" s="19">
        <v>0</v>
      </c>
      <c r="M44" s="19">
        <v>0</v>
      </c>
      <c r="N44" s="19">
        <v>0</v>
      </c>
      <c r="O44" s="19"/>
      <c r="P44" s="19"/>
      <c r="Q44" s="19"/>
      <c r="R44" s="19"/>
      <c r="S44" s="19"/>
      <c r="T44" s="19"/>
      <c r="U44" s="19"/>
      <c r="V44" s="19"/>
      <c r="W44" s="19" t="s">
        <v>120</v>
      </c>
      <c r="X44" s="47" t="s">
        <v>102</v>
      </c>
      <c r="Y44" s="47" t="s">
        <v>121</v>
      </c>
      <c r="Z44" s="47" t="s">
        <v>121</v>
      </c>
      <c r="AA44" s="47" t="s">
        <v>121</v>
      </c>
      <c r="AB44" s="47" t="s">
        <v>121</v>
      </c>
      <c r="AC44" s="47">
        <v>266</v>
      </c>
      <c r="AD44" s="47">
        <v>266</v>
      </c>
      <c r="AE44" s="47">
        <v>266</v>
      </c>
      <c r="AF44" s="47" t="s">
        <v>176</v>
      </c>
      <c r="AG44" s="47" t="s">
        <v>177</v>
      </c>
      <c r="AH44" s="44"/>
    </row>
    <row r="45" s="1" customFormat="1" ht="45" customHeight="1" spans="1:34">
      <c r="A45" s="19" t="s">
        <v>48</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44"/>
    </row>
    <row r="46" s="1" customFormat="1" ht="45" customHeight="1" spans="1:34">
      <c r="A46" s="18" t="s">
        <v>49</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44"/>
    </row>
    <row r="47" s="1" customFormat="1" ht="45" customHeight="1" spans="1:34">
      <c r="A47" s="18" t="s">
        <v>50</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44"/>
    </row>
    <row r="48" s="1" customFormat="1" ht="95" customHeight="1" spans="1:34">
      <c r="A48" s="18" t="s">
        <v>22</v>
      </c>
      <c r="B48" s="32" t="s">
        <v>178</v>
      </c>
      <c r="C48" s="19" t="s">
        <v>179</v>
      </c>
      <c r="D48" s="19" t="s">
        <v>128</v>
      </c>
      <c r="E48" s="19"/>
      <c r="F48" s="19" t="s">
        <v>123</v>
      </c>
      <c r="G48" s="19" t="s">
        <v>129</v>
      </c>
      <c r="H48" s="19" t="s">
        <v>153</v>
      </c>
      <c r="I48" s="19">
        <v>0.87</v>
      </c>
      <c r="J48" s="19">
        <v>0.87</v>
      </c>
      <c r="K48" s="19"/>
      <c r="L48" s="19">
        <v>0.87</v>
      </c>
      <c r="M48" s="19"/>
      <c r="N48" s="19"/>
      <c r="O48" s="19"/>
      <c r="P48" s="19"/>
      <c r="Q48" s="19"/>
      <c r="R48" s="19"/>
      <c r="S48" s="19"/>
      <c r="T48" s="19"/>
      <c r="U48" s="19"/>
      <c r="V48" s="19"/>
      <c r="W48" s="19" t="s">
        <v>120</v>
      </c>
      <c r="X48" s="19" t="s">
        <v>121</v>
      </c>
      <c r="Y48" s="19" t="s">
        <v>102</v>
      </c>
      <c r="Z48" s="19" t="s">
        <v>121</v>
      </c>
      <c r="AA48" s="19" t="s">
        <v>121</v>
      </c>
      <c r="AB48" s="19" t="s">
        <v>121</v>
      </c>
      <c r="AC48" s="19">
        <v>14</v>
      </c>
      <c r="AD48" s="19">
        <v>14</v>
      </c>
      <c r="AE48" s="19">
        <v>57</v>
      </c>
      <c r="AF48" s="19" t="s">
        <v>180</v>
      </c>
      <c r="AG48" s="19" t="s">
        <v>181</v>
      </c>
      <c r="AH48" s="44"/>
    </row>
    <row r="49" s="5" customFormat="1" ht="45" customHeight="1" spans="1:34">
      <c r="A49" s="17" t="s">
        <v>51</v>
      </c>
      <c r="B49" s="16">
        <v>1</v>
      </c>
      <c r="C49" s="16"/>
      <c r="D49" s="16"/>
      <c r="E49" s="16"/>
      <c r="F49" s="16"/>
      <c r="G49" s="16"/>
      <c r="H49" s="16"/>
      <c r="I49" s="16">
        <f>I51</f>
        <v>100</v>
      </c>
      <c r="J49" s="16">
        <f t="shared" ref="J49:V49" si="6">J51</f>
        <v>100</v>
      </c>
      <c r="K49" s="16">
        <f t="shared" si="6"/>
        <v>100</v>
      </c>
      <c r="L49" s="16">
        <f t="shared" si="6"/>
        <v>0</v>
      </c>
      <c r="M49" s="16">
        <f t="shared" si="6"/>
        <v>0</v>
      </c>
      <c r="N49" s="16">
        <f t="shared" si="6"/>
        <v>0</v>
      </c>
      <c r="O49" s="16">
        <f t="shared" si="6"/>
        <v>0</v>
      </c>
      <c r="P49" s="16">
        <f t="shared" si="6"/>
        <v>0</v>
      </c>
      <c r="Q49" s="16">
        <f t="shared" si="6"/>
        <v>0</v>
      </c>
      <c r="R49" s="16">
        <f t="shared" si="6"/>
        <v>0</v>
      </c>
      <c r="S49" s="16">
        <f t="shared" si="6"/>
        <v>0</v>
      </c>
      <c r="T49" s="16">
        <f t="shared" si="6"/>
        <v>0</v>
      </c>
      <c r="U49" s="16">
        <f t="shared" si="6"/>
        <v>0</v>
      </c>
      <c r="V49" s="16">
        <f t="shared" si="6"/>
        <v>0</v>
      </c>
      <c r="W49" s="16"/>
      <c r="X49" s="16"/>
      <c r="Y49" s="16"/>
      <c r="Z49" s="16"/>
      <c r="AA49" s="16"/>
      <c r="AB49" s="16"/>
      <c r="AC49" s="16"/>
      <c r="AD49" s="16"/>
      <c r="AE49" s="16"/>
      <c r="AF49" s="16"/>
      <c r="AG49" s="16"/>
      <c r="AH49" s="31"/>
    </row>
    <row r="50" s="1" customFormat="1" ht="45" customHeight="1" spans="1:34">
      <c r="A50" s="18" t="s">
        <v>52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44"/>
    </row>
    <row r="51" s="1" customFormat="1" ht="45" customHeight="1" spans="1:42">
      <c r="A51" s="33" t="s">
        <v>53</v>
      </c>
      <c r="B51" s="19" t="s">
        <v>182</v>
      </c>
      <c r="C51" s="19" t="s">
        <v>183</v>
      </c>
      <c r="D51" s="19" t="s">
        <v>128</v>
      </c>
      <c r="E51" s="19" t="s">
        <v>184</v>
      </c>
      <c r="F51" s="19" t="s">
        <v>123</v>
      </c>
      <c r="G51" s="19" t="s">
        <v>152</v>
      </c>
      <c r="H51" s="19" t="s">
        <v>185</v>
      </c>
      <c r="I51" s="19">
        <v>100</v>
      </c>
      <c r="J51" s="19">
        <v>100</v>
      </c>
      <c r="K51" s="19">
        <v>100</v>
      </c>
      <c r="L51" s="19"/>
      <c r="M51" s="19"/>
      <c r="N51" s="44"/>
      <c r="O51" s="19"/>
      <c r="P51" s="19"/>
      <c r="Q51" s="19"/>
      <c r="R51" s="19"/>
      <c r="S51" s="19"/>
      <c r="T51" s="19"/>
      <c r="U51" s="19"/>
      <c r="V51" s="19"/>
      <c r="W51" s="19" t="s">
        <v>120</v>
      </c>
      <c r="X51" s="19" t="s">
        <v>102</v>
      </c>
      <c r="Y51" s="19" t="s">
        <v>121</v>
      </c>
      <c r="Z51" s="19" t="s">
        <v>121</v>
      </c>
      <c r="AA51" s="19" t="s">
        <v>121</v>
      </c>
      <c r="AB51" s="19" t="s">
        <v>121</v>
      </c>
      <c r="AC51" s="19">
        <v>15</v>
      </c>
      <c r="AD51" s="19">
        <v>36</v>
      </c>
      <c r="AE51" s="19">
        <v>1348</v>
      </c>
      <c r="AF51" s="19" t="s">
        <v>186</v>
      </c>
      <c r="AG51" s="19" t="s">
        <v>187</v>
      </c>
      <c r="AH51" s="44"/>
      <c r="AP51" s="1" t="s">
        <v>188</v>
      </c>
    </row>
    <row r="52" s="1" customFormat="1" ht="45" customHeight="1" spans="1:34">
      <c r="A52" s="33" t="s">
        <v>54</v>
      </c>
      <c r="B52" s="19"/>
      <c r="C52" s="19"/>
      <c r="D52" s="19"/>
      <c r="E52" s="19"/>
      <c r="F52" s="19"/>
      <c r="G52" s="19"/>
      <c r="H52" s="19"/>
      <c r="I52" s="19"/>
      <c r="J52" s="19"/>
      <c r="K52" s="19"/>
      <c r="L52" s="19"/>
      <c r="M52" s="19"/>
      <c r="N52" s="44"/>
      <c r="O52" s="19"/>
      <c r="P52" s="19"/>
      <c r="Q52" s="19"/>
      <c r="R52" s="19"/>
      <c r="S52" s="19"/>
      <c r="T52" s="19"/>
      <c r="U52" s="19"/>
      <c r="V52" s="19"/>
      <c r="W52" s="19"/>
      <c r="X52" s="19"/>
      <c r="Y52" s="19"/>
      <c r="Z52" s="19"/>
      <c r="AA52" s="19"/>
      <c r="AB52" s="19"/>
      <c r="AC52" s="19"/>
      <c r="AD52" s="19"/>
      <c r="AE52" s="19"/>
      <c r="AF52" s="19"/>
      <c r="AG52" s="19"/>
      <c r="AH52" s="44"/>
    </row>
    <row r="53" s="1" customFormat="1" ht="45" customHeight="1" spans="1:34">
      <c r="A53" s="34" t="s">
        <v>55</v>
      </c>
      <c r="B53" s="19">
        <v>3</v>
      </c>
      <c r="C53" s="19"/>
      <c r="D53" s="19"/>
      <c r="E53" s="19"/>
      <c r="F53" s="19"/>
      <c r="G53" s="19"/>
      <c r="H53" s="19"/>
      <c r="I53" s="19">
        <f>I54+I55+I58</f>
        <v>1135</v>
      </c>
      <c r="J53" s="19">
        <f t="shared" ref="J53:V53" si="7">J54+J55+J58</f>
        <v>0</v>
      </c>
      <c r="K53" s="19">
        <f t="shared" si="7"/>
        <v>0</v>
      </c>
      <c r="L53" s="19">
        <f t="shared" si="7"/>
        <v>0</v>
      </c>
      <c r="M53" s="19">
        <f t="shared" si="7"/>
        <v>0</v>
      </c>
      <c r="N53" s="19">
        <f t="shared" si="7"/>
        <v>0</v>
      </c>
      <c r="O53" s="19">
        <f t="shared" si="7"/>
        <v>1135</v>
      </c>
      <c r="P53" s="19">
        <f t="shared" si="7"/>
        <v>0</v>
      </c>
      <c r="Q53" s="19">
        <f t="shared" si="7"/>
        <v>0</v>
      </c>
      <c r="R53" s="19">
        <f t="shared" si="7"/>
        <v>0</v>
      </c>
      <c r="S53" s="19">
        <f t="shared" si="7"/>
        <v>0</v>
      </c>
      <c r="T53" s="19">
        <f t="shared" si="7"/>
        <v>0</v>
      </c>
      <c r="U53" s="19">
        <f t="shared" si="7"/>
        <v>0</v>
      </c>
      <c r="V53" s="19">
        <f t="shared" si="7"/>
        <v>0</v>
      </c>
      <c r="W53" s="19"/>
      <c r="X53" s="19"/>
      <c r="Y53" s="19"/>
      <c r="Z53" s="19"/>
      <c r="AA53" s="19"/>
      <c r="AB53" s="19"/>
      <c r="AC53" s="19"/>
      <c r="AD53" s="19"/>
      <c r="AE53" s="19"/>
      <c r="AF53" s="19"/>
      <c r="AG53" s="19"/>
      <c r="AH53" s="44"/>
    </row>
    <row r="54" s="1" customFormat="1" ht="45" customHeight="1" spans="1:34">
      <c r="A54" s="18" t="s">
        <v>189</v>
      </c>
      <c r="B54" s="19" t="s">
        <v>190</v>
      </c>
      <c r="C54" s="19" t="s">
        <v>191</v>
      </c>
      <c r="D54" s="19" t="s">
        <v>128</v>
      </c>
      <c r="E54" s="19" t="s">
        <v>128</v>
      </c>
      <c r="F54" s="19" t="s">
        <v>123</v>
      </c>
      <c r="G54" s="19" t="s">
        <v>129</v>
      </c>
      <c r="H54" s="19" t="s">
        <v>192</v>
      </c>
      <c r="I54" s="19">
        <v>795</v>
      </c>
      <c r="J54" s="19"/>
      <c r="K54" s="19"/>
      <c r="L54" s="19"/>
      <c r="M54" s="19"/>
      <c r="N54" s="19"/>
      <c r="O54" s="19">
        <v>795</v>
      </c>
      <c r="P54" s="19"/>
      <c r="Q54" s="19"/>
      <c r="R54" s="19"/>
      <c r="S54" s="19"/>
      <c r="T54" s="19"/>
      <c r="U54" s="19"/>
      <c r="V54" s="19"/>
      <c r="W54" s="19" t="s">
        <v>120</v>
      </c>
      <c r="X54" s="19" t="s">
        <v>102</v>
      </c>
      <c r="Y54" s="19" t="s">
        <v>121</v>
      </c>
      <c r="Z54" s="19" t="s">
        <v>121</v>
      </c>
      <c r="AA54" s="19" t="s">
        <v>121</v>
      </c>
      <c r="AB54" s="19" t="s">
        <v>121</v>
      </c>
      <c r="AC54" s="19">
        <v>454</v>
      </c>
      <c r="AD54" s="19">
        <v>1279</v>
      </c>
      <c r="AE54" s="19">
        <v>1974</v>
      </c>
      <c r="AF54" s="19" t="s">
        <v>193</v>
      </c>
      <c r="AG54" s="19" t="s">
        <v>194</v>
      </c>
      <c r="AH54" s="44"/>
    </row>
    <row r="55" s="1" customFormat="1" ht="45" customHeight="1" spans="1:34">
      <c r="A55" s="18" t="s">
        <v>57</v>
      </c>
      <c r="B55" s="19" t="s">
        <v>195</v>
      </c>
      <c r="C55" s="19" t="s">
        <v>196</v>
      </c>
      <c r="D55" s="19" t="s">
        <v>128</v>
      </c>
      <c r="E55" s="19" t="s">
        <v>128</v>
      </c>
      <c r="F55" s="19" t="s">
        <v>123</v>
      </c>
      <c r="G55" s="19" t="s">
        <v>129</v>
      </c>
      <c r="H55" s="19" t="s">
        <v>192</v>
      </c>
      <c r="I55" s="19">
        <v>260</v>
      </c>
      <c r="J55" s="19"/>
      <c r="K55" s="19"/>
      <c r="L55" s="19"/>
      <c r="M55" s="19"/>
      <c r="N55" s="19"/>
      <c r="O55" s="19">
        <v>260</v>
      </c>
      <c r="P55" s="19"/>
      <c r="Q55" s="19"/>
      <c r="R55" s="19"/>
      <c r="S55" s="19"/>
      <c r="T55" s="19"/>
      <c r="U55" s="19"/>
      <c r="V55" s="19"/>
      <c r="W55" s="19" t="s">
        <v>120</v>
      </c>
      <c r="X55" s="19" t="s">
        <v>102</v>
      </c>
      <c r="Y55" s="19" t="s">
        <v>121</v>
      </c>
      <c r="Z55" s="19" t="s">
        <v>121</v>
      </c>
      <c r="AA55" s="19" t="s">
        <v>121</v>
      </c>
      <c r="AB55" s="19" t="s">
        <v>121</v>
      </c>
      <c r="AC55" s="19">
        <v>236</v>
      </c>
      <c r="AD55" s="19">
        <v>243</v>
      </c>
      <c r="AE55" s="19">
        <v>269</v>
      </c>
      <c r="AF55" s="19" t="s">
        <v>193</v>
      </c>
      <c r="AG55" s="19" t="s">
        <v>197</v>
      </c>
      <c r="AH55" s="44"/>
    </row>
    <row r="56" s="1" customFormat="1" ht="45" customHeight="1" spans="1:34">
      <c r="A56" s="18" t="s">
        <v>58</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44"/>
    </row>
    <row r="57" s="1" customFormat="1" ht="45" customHeight="1" spans="1:34">
      <c r="A57" s="18" t="s">
        <v>59</v>
      </c>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F57" s="19"/>
      <c r="AG57" s="19"/>
      <c r="AH57" s="44"/>
    </row>
    <row r="58" s="1" customFormat="1" ht="45" customHeight="1" spans="1:34">
      <c r="A58" s="33" t="s">
        <v>60</v>
      </c>
      <c r="B58" s="19" t="s">
        <v>198</v>
      </c>
      <c r="C58" s="19" t="s">
        <v>199</v>
      </c>
      <c r="D58" s="19" t="s">
        <v>128</v>
      </c>
      <c r="E58" s="19" t="s">
        <v>200</v>
      </c>
      <c r="F58" s="19" t="s">
        <v>123</v>
      </c>
      <c r="G58" s="19" t="s">
        <v>129</v>
      </c>
      <c r="H58" s="19" t="s">
        <v>192</v>
      </c>
      <c r="I58" s="19">
        <v>80</v>
      </c>
      <c r="J58" s="19"/>
      <c r="K58" s="19"/>
      <c r="L58" s="19"/>
      <c r="M58" s="19"/>
      <c r="N58" s="19"/>
      <c r="O58" s="19">
        <v>80</v>
      </c>
      <c r="P58" s="19"/>
      <c r="Q58" s="19"/>
      <c r="R58" s="19"/>
      <c r="S58" s="19"/>
      <c r="T58" s="19"/>
      <c r="U58" s="19"/>
      <c r="V58" s="19"/>
      <c r="W58" s="19" t="s">
        <v>120</v>
      </c>
      <c r="X58" s="19" t="s">
        <v>102</v>
      </c>
      <c r="Y58" s="19" t="s">
        <v>121</v>
      </c>
      <c r="Z58" s="19" t="s">
        <v>121</v>
      </c>
      <c r="AA58" s="19" t="s">
        <v>121</v>
      </c>
      <c r="AB58" s="19" t="s">
        <v>121</v>
      </c>
      <c r="AC58" s="19">
        <v>1007</v>
      </c>
      <c r="AD58" s="19">
        <v>5962</v>
      </c>
      <c r="AE58" s="19">
        <v>5962</v>
      </c>
      <c r="AF58" s="19" t="s">
        <v>193</v>
      </c>
      <c r="AG58" s="19" t="s">
        <v>201</v>
      </c>
      <c r="AH58" s="44"/>
    </row>
    <row r="59" s="1" customFormat="1" ht="45" customHeight="1" spans="1:34">
      <c r="A59" s="35" t="s">
        <v>61</v>
      </c>
      <c r="B59" s="19">
        <v>10</v>
      </c>
      <c r="C59" s="19"/>
      <c r="D59" s="19"/>
      <c r="E59" s="19"/>
      <c r="F59" s="19"/>
      <c r="G59" s="19"/>
      <c r="H59" s="19"/>
      <c r="I59" s="19">
        <f>I60+I61+I62+I63+I64+I65+I66+I67+I68+I69</f>
        <v>217.29</v>
      </c>
      <c r="J59" s="19">
        <f t="shared" ref="J59:V59" si="8">J60+J61+J62+J63+J64+J65+J66+J67+J68+J69</f>
        <v>217.29</v>
      </c>
      <c r="K59" s="19">
        <f t="shared" si="8"/>
        <v>179.69</v>
      </c>
      <c r="L59" s="19">
        <f t="shared" si="8"/>
        <v>0</v>
      </c>
      <c r="M59" s="19">
        <f t="shared" si="8"/>
        <v>37.6</v>
      </c>
      <c r="N59" s="19">
        <f t="shared" si="8"/>
        <v>0</v>
      </c>
      <c r="O59" s="19">
        <f t="shared" si="8"/>
        <v>0</v>
      </c>
      <c r="P59" s="19">
        <f t="shared" si="8"/>
        <v>0</v>
      </c>
      <c r="Q59" s="19">
        <f t="shared" si="8"/>
        <v>0</v>
      </c>
      <c r="R59" s="19">
        <f t="shared" si="8"/>
        <v>0</v>
      </c>
      <c r="S59" s="19">
        <f t="shared" si="8"/>
        <v>0</v>
      </c>
      <c r="T59" s="19">
        <f t="shared" si="8"/>
        <v>0</v>
      </c>
      <c r="U59" s="19">
        <f t="shared" si="8"/>
        <v>0</v>
      </c>
      <c r="V59" s="19">
        <f t="shared" si="8"/>
        <v>0</v>
      </c>
      <c r="W59" s="19"/>
      <c r="X59" s="19"/>
      <c r="Y59" s="19"/>
      <c r="Z59" s="19"/>
      <c r="AA59" s="19"/>
      <c r="AB59" s="19"/>
      <c r="AC59" s="19"/>
      <c r="AD59" s="19"/>
      <c r="AE59" s="19"/>
      <c r="AF59" s="19"/>
      <c r="AG59" s="19"/>
      <c r="AH59" s="44"/>
    </row>
    <row r="60" s="1" customFormat="1" ht="45" customHeight="1" spans="1:34">
      <c r="A60" s="18" t="s">
        <v>62</v>
      </c>
      <c r="B60" s="19" t="s">
        <v>202</v>
      </c>
      <c r="C60" s="19" t="s">
        <v>203</v>
      </c>
      <c r="D60" s="19" t="s">
        <v>128</v>
      </c>
      <c r="E60" s="19" t="s">
        <v>128</v>
      </c>
      <c r="F60" s="19" t="s">
        <v>123</v>
      </c>
      <c r="G60" s="19" t="s">
        <v>152</v>
      </c>
      <c r="H60" s="19" t="s">
        <v>204</v>
      </c>
      <c r="I60" s="19">
        <v>100</v>
      </c>
      <c r="J60" s="19">
        <v>100</v>
      </c>
      <c r="K60" s="19">
        <v>100</v>
      </c>
      <c r="L60" s="19"/>
      <c r="M60" s="19"/>
      <c r="N60" s="19"/>
      <c r="O60" s="19"/>
      <c r="P60" s="19"/>
      <c r="Q60" s="19"/>
      <c r="R60" s="19"/>
      <c r="S60" s="19"/>
      <c r="T60" s="19"/>
      <c r="U60" s="19"/>
      <c r="V60" s="19"/>
      <c r="W60" s="19" t="s">
        <v>120</v>
      </c>
      <c r="X60" s="19" t="s">
        <v>102</v>
      </c>
      <c r="Y60" s="19" t="s">
        <v>102</v>
      </c>
      <c r="Z60" s="19" t="s">
        <v>121</v>
      </c>
      <c r="AA60" s="19" t="s">
        <v>121</v>
      </c>
      <c r="AB60" s="19" t="s">
        <v>121</v>
      </c>
      <c r="AC60" s="19">
        <v>42</v>
      </c>
      <c r="AD60" s="19">
        <v>141</v>
      </c>
      <c r="AE60" s="19">
        <v>1656</v>
      </c>
      <c r="AF60" s="19" t="s">
        <v>205</v>
      </c>
      <c r="AG60" s="19" t="s">
        <v>205</v>
      </c>
      <c r="AH60" s="44"/>
    </row>
    <row r="61" s="1" customFormat="1" ht="45" customHeight="1" spans="1:34">
      <c r="A61" s="18" t="s">
        <v>62</v>
      </c>
      <c r="B61" s="19" t="s">
        <v>206</v>
      </c>
      <c r="C61" s="19" t="s">
        <v>207</v>
      </c>
      <c r="D61" s="19" t="s">
        <v>208</v>
      </c>
      <c r="E61" s="19" t="s">
        <v>209</v>
      </c>
      <c r="F61" s="19" t="s">
        <v>123</v>
      </c>
      <c r="G61" s="19" t="s">
        <v>210</v>
      </c>
      <c r="H61" s="19" t="s">
        <v>211</v>
      </c>
      <c r="I61" s="19">
        <v>37.6</v>
      </c>
      <c r="J61" s="19">
        <v>37.6</v>
      </c>
      <c r="K61" s="19"/>
      <c r="L61" s="19"/>
      <c r="M61" s="19">
        <v>37.6</v>
      </c>
      <c r="N61" s="19"/>
      <c r="O61" s="19"/>
      <c r="P61" s="19"/>
      <c r="Q61" s="19"/>
      <c r="R61" s="19"/>
      <c r="S61" s="19"/>
      <c r="T61" s="19"/>
      <c r="U61" s="19"/>
      <c r="V61" s="19"/>
      <c r="W61" s="19" t="s">
        <v>120</v>
      </c>
      <c r="X61" s="19" t="s">
        <v>102</v>
      </c>
      <c r="Y61" s="19" t="s">
        <v>121</v>
      </c>
      <c r="Z61" s="19" t="s">
        <v>121</v>
      </c>
      <c r="AA61" s="19" t="s">
        <v>121</v>
      </c>
      <c r="AB61" s="19" t="s">
        <v>121</v>
      </c>
      <c r="AC61" s="19" t="s">
        <v>212</v>
      </c>
      <c r="AD61" s="19" t="s">
        <v>213</v>
      </c>
      <c r="AE61" s="19" t="s">
        <v>214</v>
      </c>
      <c r="AF61" s="19" t="s">
        <v>215</v>
      </c>
      <c r="AG61" s="19" t="s">
        <v>216</v>
      </c>
      <c r="AH61" s="44"/>
    </row>
    <row r="62" s="6" customFormat="1" ht="45" customHeight="1" spans="1:34">
      <c r="A62" s="24" t="s">
        <v>62</v>
      </c>
      <c r="B62" s="25" t="s">
        <v>217</v>
      </c>
      <c r="C62" s="25" t="s">
        <v>218</v>
      </c>
      <c r="D62" s="25" t="s">
        <v>128</v>
      </c>
      <c r="E62" s="25" t="s">
        <v>219</v>
      </c>
      <c r="F62" s="25">
        <v>2020</v>
      </c>
      <c r="G62" s="25" t="s">
        <v>220</v>
      </c>
      <c r="H62" s="25" t="s">
        <v>221</v>
      </c>
      <c r="I62" s="25">
        <v>6.83</v>
      </c>
      <c r="J62" s="25">
        <v>6.83</v>
      </c>
      <c r="K62" s="25">
        <v>6.83</v>
      </c>
      <c r="L62" s="25"/>
      <c r="M62" s="25"/>
      <c r="N62" s="25"/>
      <c r="O62" s="45"/>
      <c r="P62" s="25"/>
      <c r="Q62" s="25"/>
      <c r="R62" s="25"/>
      <c r="S62" s="25"/>
      <c r="T62" s="25"/>
      <c r="U62" s="25"/>
      <c r="V62" s="25"/>
      <c r="W62" s="25" t="s">
        <v>120</v>
      </c>
      <c r="X62" s="25" t="s">
        <v>102</v>
      </c>
      <c r="Y62" s="25" t="s">
        <v>102</v>
      </c>
      <c r="Z62" s="25" t="s">
        <v>121</v>
      </c>
      <c r="AA62" s="25" t="s">
        <v>121</v>
      </c>
      <c r="AB62" s="25" t="s">
        <v>121</v>
      </c>
      <c r="AC62" s="25">
        <v>51</v>
      </c>
      <c r="AD62" s="25">
        <v>148</v>
      </c>
      <c r="AE62" s="25">
        <v>148</v>
      </c>
      <c r="AF62" s="25" t="s">
        <v>222</v>
      </c>
      <c r="AG62" s="25" t="s">
        <v>223</v>
      </c>
      <c r="AH62" s="45"/>
    </row>
    <row r="63" s="6" customFormat="1" ht="45" customHeight="1" spans="1:34">
      <c r="A63" s="24"/>
      <c r="B63" s="25" t="s">
        <v>224</v>
      </c>
      <c r="C63" s="25" t="s">
        <v>225</v>
      </c>
      <c r="D63" s="25" t="s">
        <v>128</v>
      </c>
      <c r="E63" s="25" t="s">
        <v>226</v>
      </c>
      <c r="F63" s="25">
        <v>2020</v>
      </c>
      <c r="G63" s="25" t="s">
        <v>220</v>
      </c>
      <c r="H63" s="25" t="s">
        <v>221</v>
      </c>
      <c r="I63" s="25">
        <v>1.37</v>
      </c>
      <c r="J63" s="25">
        <v>1.37</v>
      </c>
      <c r="K63" s="25">
        <v>1.37</v>
      </c>
      <c r="L63" s="25"/>
      <c r="M63" s="25"/>
      <c r="N63" s="25"/>
      <c r="O63" s="45"/>
      <c r="P63" s="25"/>
      <c r="Q63" s="25"/>
      <c r="R63" s="25"/>
      <c r="S63" s="25"/>
      <c r="T63" s="25"/>
      <c r="U63" s="25"/>
      <c r="V63" s="25"/>
      <c r="W63" s="25" t="s">
        <v>120</v>
      </c>
      <c r="X63" s="25" t="s">
        <v>102</v>
      </c>
      <c r="Y63" s="25" t="s">
        <v>102</v>
      </c>
      <c r="Z63" s="25" t="s">
        <v>121</v>
      </c>
      <c r="AA63" s="25" t="s">
        <v>121</v>
      </c>
      <c r="AB63" s="25" t="s">
        <v>121</v>
      </c>
      <c r="AC63" s="25">
        <v>42</v>
      </c>
      <c r="AD63" s="25">
        <v>131</v>
      </c>
      <c r="AE63" s="25">
        <v>131</v>
      </c>
      <c r="AF63" s="25" t="s">
        <v>222</v>
      </c>
      <c r="AG63" s="25" t="s">
        <v>227</v>
      </c>
      <c r="AH63" s="45"/>
    </row>
    <row r="64" s="6" customFormat="1" ht="45" customHeight="1" spans="1:34">
      <c r="A64" s="24"/>
      <c r="B64" s="25" t="s">
        <v>228</v>
      </c>
      <c r="C64" s="25" t="s">
        <v>229</v>
      </c>
      <c r="D64" s="25" t="s">
        <v>128</v>
      </c>
      <c r="E64" s="25" t="s">
        <v>230</v>
      </c>
      <c r="F64" s="25">
        <v>2020</v>
      </c>
      <c r="G64" s="25" t="s">
        <v>220</v>
      </c>
      <c r="H64" s="25" t="s">
        <v>221</v>
      </c>
      <c r="I64" s="25">
        <v>5.46</v>
      </c>
      <c r="J64" s="25">
        <v>5.46</v>
      </c>
      <c r="K64" s="25">
        <v>5.46</v>
      </c>
      <c r="L64" s="25"/>
      <c r="M64" s="25"/>
      <c r="N64" s="25"/>
      <c r="O64" s="45"/>
      <c r="P64" s="25"/>
      <c r="Q64" s="25"/>
      <c r="R64" s="25"/>
      <c r="S64" s="25"/>
      <c r="T64" s="25"/>
      <c r="U64" s="25"/>
      <c r="V64" s="25"/>
      <c r="W64" s="25" t="s">
        <v>120</v>
      </c>
      <c r="X64" s="25" t="s">
        <v>102</v>
      </c>
      <c r="Y64" s="25" t="s">
        <v>102</v>
      </c>
      <c r="Z64" s="25" t="s">
        <v>121</v>
      </c>
      <c r="AA64" s="25" t="s">
        <v>121</v>
      </c>
      <c r="AB64" s="25" t="s">
        <v>121</v>
      </c>
      <c r="AC64" s="25">
        <v>68</v>
      </c>
      <c r="AD64" s="25">
        <v>175</v>
      </c>
      <c r="AE64" s="25">
        <v>175</v>
      </c>
      <c r="AF64" s="25" t="s">
        <v>222</v>
      </c>
      <c r="AG64" s="25" t="s">
        <v>231</v>
      </c>
      <c r="AH64" s="45"/>
    </row>
    <row r="65" s="6" customFormat="1" ht="45" customHeight="1" spans="1:34">
      <c r="A65" s="24"/>
      <c r="B65" s="25" t="s">
        <v>232</v>
      </c>
      <c r="C65" s="25" t="s">
        <v>233</v>
      </c>
      <c r="D65" s="25" t="s">
        <v>128</v>
      </c>
      <c r="E65" s="25" t="s">
        <v>234</v>
      </c>
      <c r="F65" s="25">
        <v>2020</v>
      </c>
      <c r="G65" s="25" t="s">
        <v>220</v>
      </c>
      <c r="H65" s="25" t="s">
        <v>221</v>
      </c>
      <c r="I65" s="25">
        <v>6.37</v>
      </c>
      <c r="J65" s="25">
        <v>6.37</v>
      </c>
      <c r="K65" s="25">
        <v>6.37</v>
      </c>
      <c r="L65" s="25"/>
      <c r="M65" s="25"/>
      <c r="N65" s="25"/>
      <c r="O65" s="45"/>
      <c r="P65" s="25"/>
      <c r="Q65" s="25"/>
      <c r="R65" s="25"/>
      <c r="S65" s="25"/>
      <c r="T65" s="25"/>
      <c r="U65" s="25"/>
      <c r="V65" s="25"/>
      <c r="W65" s="25" t="s">
        <v>120</v>
      </c>
      <c r="X65" s="25" t="s">
        <v>102</v>
      </c>
      <c r="Y65" s="25" t="s">
        <v>102</v>
      </c>
      <c r="Z65" s="25" t="s">
        <v>121</v>
      </c>
      <c r="AA65" s="25" t="s">
        <v>121</v>
      </c>
      <c r="AB65" s="25" t="s">
        <v>121</v>
      </c>
      <c r="AC65" s="25">
        <v>65</v>
      </c>
      <c r="AD65" s="25">
        <v>188</v>
      </c>
      <c r="AE65" s="25">
        <v>188</v>
      </c>
      <c r="AF65" s="25" t="s">
        <v>222</v>
      </c>
      <c r="AG65" s="25" t="s">
        <v>235</v>
      </c>
      <c r="AH65" s="45"/>
    </row>
    <row r="66" s="6" customFormat="1" ht="45" customHeight="1" spans="1:34">
      <c r="A66" s="24"/>
      <c r="B66" s="25" t="s">
        <v>236</v>
      </c>
      <c r="C66" s="25" t="s">
        <v>237</v>
      </c>
      <c r="D66" s="25" t="s">
        <v>128</v>
      </c>
      <c r="E66" s="25" t="s">
        <v>238</v>
      </c>
      <c r="F66" s="25">
        <v>2020</v>
      </c>
      <c r="G66" s="25" t="s">
        <v>220</v>
      </c>
      <c r="H66" s="25" t="s">
        <v>221</v>
      </c>
      <c r="I66" s="25">
        <v>7.28</v>
      </c>
      <c r="J66" s="25">
        <v>7.28</v>
      </c>
      <c r="K66" s="25">
        <v>7.28</v>
      </c>
      <c r="L66" s="25"/>
      <c r="M66" s="25"/>
      <c r="N66" s="25"/>
      <c r="O66" s="45"/>
      <c r="P66" s="25"/>
      <c r="Q66" s="25"/>
      <c r="R66" s="25"/>
      <c r="S66" s="25"/>
      <c r="T66" s="25"/>
      <c r="U66" s="25"/>
      <c r="V66" s="25"/>
      <c r="W66" s="25" t="s">
        <v>120</v>
      </c>
      <c r="X66" s="25" t="s">
        <v>102</v>
      </c>
      <c r="Y66" s="25" t="s">
        <v>102</v>
      </c>
      <c r="Z66" s="25" t="s">
        <v>121</v>
      </c>
      <c r="AA66" s="25" t="s">
        <v>121</v>
      </c>
      <c r="AB66" s="25" t="s">
        <v>121</v>
      </c>
      <c r="AC66" s="25">
        <v>114</v>
      </c>
      <c r="AD66" s="25">
        <v>297</v>
      </c>
      <c r="AE66" s="25">
        <v>297</v>
      </c>
      <c r="AF66" s="25" t="s">
        <v>222</v>
      </c>
      <c r="AG66" s="25" t="s">
        <v>239</v>
      </c>
      <c r="AH66" s="45"/>
    </row>
    <row r="67" s="6" customFormat="1" ht="45" customHeight="1" spans="1:34">
      <c r="A67" s="24"/>
      <c r="B67" s="25" t="s">
        <v>240</v>
      </c>
      <c r="C67" s="25" t="s">
        <v>241</v>
      </c>
      <c r="D67" s="25" t="s">
        <v>128</v>
      </c>
      <c r="E67" s="25" t="s">
        <v>242</v>
      </c>
      <c r="F67" s="25">
        <v>2020</v>
      </c>
      <c r="G67" s="25" t="s">
        <v>220</v>
      </c>
      <c r="H67" s="25" t="s">
        <v>221</v>
      </c>
      <c r="I67" s="25">
        <v>34.13</v>
      </c>
      <c r="J67" s="25">
        <v>34.13</v>
      </c>
      <c r="K67" s="25">
        <v>34.13</v>
      </c>
      <c r="L67" s="25"/>
      <c r="M67" s="25"/>
      <c r="N67" s="25"/>
      <c r="O67" s="45"/>
      <c r="P67" s="25"/>
      <c r="Q67" s="25"/>
      <c r="R67" s="25"/>
      <c r="S67" s="25"/>
      <c r="T67" s="25"/>
      <c r="U67" s="25"/>
      <c r="V67" s="25"/>
      <c r="W67" s="25" t="s">
        <v>120</v>
      </c>
      <c r="X67" s="25" t="s">
        <v>102</v>
      </c>
      <c r="Y67" s="25" t="s">
        <v>102</v>
      </c>
      <c r="Z67" s="25" t="s">
        <v>121</v>
      </c>
      <c r="AA67" s="25" t="s">
        <v>121</v>
      </c>
      <c r="AB67" s="25" t="s">
        <v>121</v>
      </c>
      <c r="AC67" s="25">
        <v>83</v>
      </c>
      <c r="AD67" s="25">
        <v>265</v>
      </c>
      <c r="AE67" s="25">
        <v>265</v>
      </c>
      <c r="AF67" s="25" t="s">
        <v>222</v>
      </c>
      <c r="AG67" s="25" t="s">
        <v>222</v>
      </c>
      <c r="AH67" s="45"/>
    </row>
    <row r="68" s="6" customFormat="1" ht="45" customHeight="1" spans="1:34">
      <c r="A68" s="24"/>
      <c r="B68" s="25" t="s">
        <v>243</v>
      </c>
      <c r="C68" s="25" t="s">
        <v>244</v>
      </c>
      <c r="D68" s="25" t="s">
        <v>128</v>
      </c>
      <c r="E68" s="25" t="s">
        <v>245</v>
      </c>
      <c r="F68" s="25">
        <v>2020</v>
      </c>
      <c r="G68" s="25" t="s">
        <v>246</v>
      </c>
      <c r="H68" s="25" t="s">
        <v>221</v>
      </c>
      <c r="I68" s="25">
        <v>7.72</v>
      </c>
      <c r="J68" s="25">
        <v>7.72</v>
      </c>
      <c r="K68" s="25">
        <v>7.72</v>
      </c>
      <c r="L68" s="25"/>
      <c r="M68" s="25"/>
      <c r="N68" s="25"/>
      <c r="O68" s="45"/>
      <c r="P68" s="25"/>
      <c r="Q68" s="25"/>
      <c r="R68" s="25"/>
      <c r="S68" s="25"/>
      <c r="T68" s="25"/>
      <c r="U68" s="25"/>
      <c r="V68" s="25"/>
      <c r="W68" s="25" t="s">
        <v>120</v>
      </c>
      <c r="X68" s="25" t="s">
        <v>102</v>
      </c>
      <c r="Y68" s="25" t="s">
        <v>102</v>
      </c>
      <c r="Z68" s="25" t="s">
        <v>121</v>
      </c>
      <c r="AA68" s="25" t="s">
        <v>121</v>
      </c>
      <c r="AB68" s="25" t="s">
        <v>121</v>
      </c>
      <c r="AC68" s="25">
        <v>158</v>
      </c>
      <c r="AD68" s="25">
        <v>575</v>
      </c>
      <c r="AE68" s="25">
        <v>575</v>
      </c>
      <c r="AF68" s="25" t="s">
        <v>222</v>
      </c>
      <c r="AG68" s="25" t="s">
        <v>247</v>
      </c>
      <c r="AH68" s="45"/>
    </row>
    <row r="69" s="6" customFormat="1" ht="45" customHeight="1" spans="1:34">
      <c r="A69" s="24"/>
      <c r="B69" s="25" t="s">
        <v>248</v>
      </c>
      <c r="C69" s="25" t="s">
        <v>249</v>
      </c>
      <c r="D69" s="25" t="s">
        <v>128</v>
      </c>
      <c r="E69" s="25" t="s">
        <v>209</v>
      </c>
      <c r="F69" s="25">
        <v>2020</v>
      </c>
      <c r="G69" s="25" t="s">
        <v>246</v>
      </c>
      <c r="H69" s="25" t="s">
        <v>221</v>
      </c>
      <c r="I69" s="25">
        <v>10.53</v>
      </c>
      <c r="J69" s="25">
        <v>10.53</v>
      </c>
      <c r="K69" s="25">
        <v>10.53</v>
      </c>
      <c r="L69" s="25"/>
      <c r="M69" s="25"/>
      <c r="N69" s="25"/>
      <c r="O69" s="45"/>
      <c r="P69" s="25"/>
      <c r="Q69" s="25"/>
      <c r="R69" s="25"/>
      <c r="S69" s="25"/>
      <c r="T69" s="25"/>
      <c r="U69" s="25"/>
      <c r="V69" s="25"/>
      <c r="W69" s="25" t="s">
        <v>120</v>
      </c>
      <c r="X69" s="25" t="s">
        <v>102</v>
      </c>
      <c r="Y69" s="25" t="s">
        <v>102</v>
      </c>
      <c r="Z69" s="25" t="s">
        <v>121</v>
      </c>
      <c r="AA69" s="25" t="s">
        <v>121</v>
      </c>
      <c r="AB69" s="25" t="s">
        <v>121</v>
      </c>
      <c r="AC69" s="25">
        <v>235</v>
      </c>
      <c r="AD69" s="25">
        <v>836</v>
      </c>
      <c r="AE69" s="25">
        <v>836</v>
      </c>
      <c r="AF69" s="25" t="s">
        <v>222</v>
      </c>
      <c r="AG69" s="25" t="s">
        <v>250</v>
      </c>
      <c r="AH69" s="45"/>
    </row>
    <row r="70" s="1" customFormat="1" ht="45" customHeight="1" spans="1:34">
      <c r="A70" s="18" t="s">
        <v>63</v>
      </c>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52"/>
      <c r="AH70" s="44"/>
    </row>
    <row r="71" s="5" customFormat="1" ht="45" customHeight="1" spans="1:34">
      <c r="A71" s="18" t="s">
        <v>64</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31"/>
    </row>
    <row r="72" s="1" customFormat="1" ht="45" customHeight="1" spans="1:34">
      <c r="A72" s="18" t="s">
        <v>65</v>
      </c>
      <c r="B72" s="19"/>
      <c r="C72" s="19"/>
      <c r="D72" s="19"/>
      <c r="E72" s="19"/>
      <c r="F72" s="19"/>
      <c r="G72" s="51"/>
      <c r="H72" s="51"/>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44"/>
    </row>
    <row r="73" s="1" customFormat="1" ht="45" customHeight="1" spans="1:34">
      <c r="A73" s="18" t="s">
        <v>66</v>
      </c>
      <c r="B73" s="19"/>
      <c r="C73" s="19"/>
      <c r="D73" s="19"/>
      <c r="E73" s="19"/>
      <c r="F73" s="19"/>
      <c r="G73" s="51"/>
      <c r="H73" s="51"/>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44"/>
    </row>
    <row r="74" s="1" customFormat="1" ht="45" customHeight="1" spans="1:34">
      <c r="A74" s="18" t="s">
        <v>67</v>
      </c>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44"/>
    </row>
    <row r="75" s="1" customFormat="1" ht="45" customHeight="1" spans="1:34">
      <c r="A75" s="19" t="s">
        <v>68</v>
      </c>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44"/>
    </row>
    <row r="76" s="1" customFormat="1" ht="45" customHeight="1" spans="1:34">
      <c r="A76" s="28" t="s">
        <v>69</v>
      </c>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44"/>
    </row>
    <row r="77" s="1" customFormat="1" ht="45" customHeight="1" spans="1:34">
      <c r="A77" s="19" t="s">
        <v>70</v>
      </c>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44"/>
    </row>
    <row r="78" s="1" customFormat="1" ht="45" customHeight="1" spans="1:34">
      <c r="A78" s="19" t="s">
        <v>71</v>
      </c>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44"/>
    </row>
    <row r="79" s="1" customFormat="1" ht="45" customHeight="1" spans="1:34">
      <c r="A79" s="19" t="s">
        <v>72</v>
      </c>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44"/>
    </row>
    <row r="80" s="1" customFormat="1" ht="45" customHeight="1" spans="1:34">
      <c r="A80" s="19" t="s">
        <v>251</v>
      </c>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44"/>
    </row>
    <row r="81" s="5" customFormat="1" ht="45" customHeight="1" spans="1:34">
      <c r="A81" s="28" t="s">
        <v>74</v>
      </c>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31"/>
    </row>
  </sheetData>
  <mergeCells count="26">
    <mergeCell ref="A2:AH2"/>
    <mergeCell ref="D3:E3"/>
    <mergeCell ref="I3:V3"/>
    <mergeCell ref="AK3:AN3"/>
    <mergeCell ref="J4:N4"/>
    <mergeCell ref="O4:V4"/>
    <mergeCell ref="A3:A5"/>
    <mergeCell ref="B3:B5"/>
    <mergeCell ref="C3:C5"/>
    <mergeCell ref="D4:D5"/>
    <mergeCell ref="E4:E5"/>
    <mergeCell ref="F3:F5"/>
    <mergeCell ref="G3:G5"/>
    <mergeCell ref="H3:H5"/>
    <mergeCell ref="I4:I5"/>
    <mergeCell ref="W3:W5"/>
    <mergeCell ref="X3:X5"/>
    <mergeCell ref="Y3:Y5"/>
    <mergeCell ref="Z3:Z5"/>
    <mergeCell ref="AA3:AA5"/>
    <mergeCell ref="AB3:AB5"/>
    <mergeCell ref="AE3:AE5"/>
    <mergeCell ref="AF3:AF5"/>
    <mergeCell ref="AG3:AG5"/>
    <mergeCell ref="AH3:AH5"/>
    <mergeCell ref="AC3:AD4"/>
  </mergeCells>
  <dataValidations count="3">
    <dataValidation type="list" allowBlank="1" showInputMessage="1" showErrorMessage="1" sqref="F2 F14 F15 F16 F17 F18 F19 F30 F31 F32 F33 F34 F35 F36 F37 F48 F51 F56 F57 F59 F60 F61 F7:F13 F20:F29 F38:F43 F45:F47 F49:F50 F52:F53 F70:F81 F82:F1048576">
      <formula1>$AL$4:$AL$7</formula1>
    </dataValidation>
    <dataValidation type="list" allowBlank="1" showInputMessage="1" showErrorMessage="1" sqref="W2 W14 W15 W16 W17 W18 W19 W30 W31 W32 W33 W34 W35 W36 W37 W44 W48 W51 W54 W55 W56 W57 W58 W59 W6:W13 W20:W29 W38:W43 W45:W47 W49:W50 W52:W53 W60:W69 W70:W81 W82:W1048576">
      <formula1>$AM$4:$AM$5</formula1>
    </dataValidation>
    <dataValidation type="list" allowBlank="1" showInputMessage="1" showErrorMessage="1" sqref="X2:AB2 X14:AB14 X15:AB15 X16:AB16 X17:AB17 X18:AB18 X19:AB19 X30:AB30 X31:AB31 X32:AB32 X33:AB33 X34:AB34 X35:AB35 X36:AB36 X37:AB37 X44 Y44 Z44 AA44 AB44 X48:AB48 X51:AB51 X54:AB54 X55:AB55 X56:AB56 X57:AB57 X58:AB58 X59:AB59 X60:AB60 X61:Y61 Z61:AB61 X6:AB13 X20:AB29 X38:AB43 X52:AB53 X45:AB47 X49:AB50 X70:AB81 X82:AB1048576">
      <formula1>$AN$4:$AN$5</formula1>
    </dataValidation>
  </dataValidations>
  <pageMargins left="0.432638888888889" right="0.275" top="0.75" bottom="0.75" header="0.3" footer="0.3"/>
  <pageSetup paperSize="8"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vt:lpstr>
      <vt:lpstr>项目库明细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c:creator>
  <cp:lastModifiedBy>Miss huang</cp:lastModifiedBy>
  <dcterms:created xsi:type="dcterms:W3CDTF">2019-10-22T00:50:00Z</dcterms:created>
  <dcterms:modified xsi:type="dcterms:W3CDTF">2022-05-18T03:17:35Z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4470400FFCF94F868D05D6D1A079B5FF</vt:lpwstr>
  </property>
</Properties>
</file>